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shdgov-my.sharepoint.com/personal/msuna_shd_gov_co/Documents/Documentos/Consolidación plan de mejoramiento/2 trimestre 2025/4. Finales/"/>
    </mc:Choice>
  </mc:AlternateContent>
  <xr:revisionPtr revIDLastSave="508" documentId="8_{53A7A811-FE8A-4405-BD18-3680E56EB3AB}" xr6:coauthVersionLast="47" xr6:coauthVersionMax="47" xr10:uidLastSave="{D82109D1-A165-4058-9345-C6EB222569A3}"/>
  <bookViews>
    <workbookView xWindow="-108" yWindow="-108" windowWidth="23256" windowHeight="12456" xr2:uid="{00000000-000D-0000-FFFF-FFFF00000000}"/>
  </bookViews>
  <sheets>
    <sheet name="CONSOLIDADO" sheetId="1" r:id="rId1"/>
    <sheet name="efectividad" sheetId="4" state="hidden" r:id="rId2"/>
    <sheet name="cerrradas" sheetId="2" state="hidden" r:id="rId3"/>
    <sheet name="estado" sheetId="3" state="hidden" r:id="rId4"/>
  </sheets>
  <externalReferences>
    <externalReference r:id="rId5"/>
  </externalReferences>
  <definedNames>
    <definedName name="_xlnm._FilterDatabase" localSheetId="2" hidden="1">cerrradas!$A$5:$BX$10</definedName>
    <definedName name="_xlnm._FilterDatabase" localSheetId="0" hidden="1">CONSOLIDADO!$A$5:$BX$31</definedName>
    <definedName name="_xlnm._FilterDatabase" localSheetId="1" hidden="1">efectividad!$A$5:$BX$14</definedName>
    <definedName name="_xlnm._FilterDatabase" localSheetId="3" hidden="1">estado!$A$1:$C$42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8" i="2"/>
  <c r="H9" i="2" s="1"/>
  <c r="W14" i="1"/>
  <c r="W12" i="1"/>
  <c r="W11" i="1"/>
  <c r="W9" i="1"/>
  <c r="W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00000000-0006-0000-0000-000001000000}">
      <text>
        <r>
          <rPr>
            <b/>
            <sz val="9"/>
            <color indexed="81"/>
            <rFont val="Tahoma"/>
            <family val="2"/>
          </rPr>
          <t xml:space="preserve">Registre el año en el que se realizó la auditoria
</t>
        </r>
      </text>
    </comment>
    <comment ref="D5" authorId="0" shapeId="0" xr:uid="{00000000-0006-0000-0000-000002000000}">
      <text>
        <r>
          <rPr>
            <b/>
            <sz val="9"/>
            <color indexed="81"/>
            <rFont val="Tahoma"/>
            <family val="2"/>
          </rPr>
          <t>En el caso de la Contraloría: el código que informe final.
En caso de la OCI: El año y el # consecutivo de auditoria (Ejemplo: 2017-01)</t>
        </r>
      </text>
    </comment>
    <comment ref="E5" authorId="0" shapeId="0" xr:uid="{00000000-0006-0000-0000-000003000000}">
      <text>
        <r>
          <rPr>
            <sz val="9"/>
            <color indexed="81"/>
            <rFont val="Tahoma"/>
            <family val="2"/>
          </rPr>
          <t>Relacione el nombre de la auditoria descrito en la portada del informe final.</t>
        </r>
      </text>
    </comment>
    <comment ref="F5" authorId="0" shapeId="0" xr:uid="{00000000-0006-0000-0000-000004000000}">
      <text>
        <r>
          <rPr>
            <sz val="9"/>
            <color indexed="81"/>
            <rFont val="Tahoma"/>
            <family val="2"/>
          </rPr>
          <t xml:space="preserve">Relacione el numeral del hallazgo descrito en el informe final.
</t>
        </r>
      </text>
    </comment>
    <comment ref="G5" authorId="0" shapeId="0" xr:uid="{00000000-0006-0000-0000-000005000000}">
      <text>
        <r>
          <rPr>
            <sz val="11"/>
            <color indexed="8"/>
            <rFont val="Tahoma"/>
            <family val="2"/>
          </rPr>
          <t>Transcriba el hallazgo de acuerdo con el informe emitido por el equipo auditor</t>
        </r>
      </text>
    </comment>
    <comment ref="H5" authorId="1" shapeId="0" xr:uid="{00000000-0006-0000-0000-000006000000}">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00000000-0006-0000-0000-000007000000}">
      <text>
        <r>
          <rPr>
            <sz val="12"/>
            <color indexed="81"/>
            <rFont val="Tahoma"/>
            <family val="2"/>
          </rPr>
          <t>Registre de forma consecutiva el número de la acción por hallazgo (Máximo de 3 dígitos)</t>
        </r>
      </text>
    </comment>
    <comment ref="J5" authorId="1" shapeId="0" xr:uid="{00000000-0006-0000-0000-000008000000}">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0000000-0006-0000-0000-000009000000}">
      <text>
        <r>
          <rPr>
            <sz val="12"/>
            <color indexed="81"/>
            <rFont val="Tahoma"/>
            <family val="2"/>
          </rPr>
          <t>Registre el nombre del indicador (Máximo 100 caracteres)</t>
        </r>
      </text>
    </comment>
    <comment ref="L5" authorId="1" shapeId="0" xr:uid="{00000000-0006-0000-0000-00000A000000}">
      <text>
        <r>
          <rPr>
            <sz val="12"/>
            <color indexed="81"/>
            <rFont val="Tahoma"/>
            <family val="2"/>
          </rPr>
          <t>Determine las variables y la correspondiente fórmula del indicador  (Máximo 200 caracteres)</t>
        </r>
      </text>
    </comment>
    <comment ref="M5" authorId="1" shapeId="0" xr:uid="{00000000-0006-0000-0000-00000B000000}">
      <text>
        <r>
          <rPr>
            <sz val="12"/>
            <color indexed="81"/>
            <rFont val="Tahoma"/>
            <family val="2"/>
          </rPr>
          <t>Señale la medida cuantitativa, concreta, realizable y verificable (Número o porcentaje)</t>
        </r>
      </text>
    </comment>
    <comment ref="N5" authorId="1" shapeId="0" xr:uid="{00000000-0006-0000-0000-00000C000000}">
      <text>
        <r>
          <rPr>
            <sz val="11"/>
            <color indexed="81"/>
            <rFont val="Tahoma"/>
            <family val="2"/>
          </rPr>
          <t>(Máximo 100 caracteres)</t>
        </r>
        <r>
          <rPr>
            <sz val="9"/>
            <color indexed="81"/>
            <rFont val="Tahoma"/>
            <family val="2"/>
          </rPr>
          <t xml:space="preserve">
</t>
        </r>
      </text>
    </comment>
    <comment ref="O5" authorId="2" shapeId="0" xr:uid="{33EA49BF-AE5E-4583-83E5-E3805E4E5017}">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00000000-0006-0000-0000-00000E000000}">
      <text>
        <r>
          <rPr>
            <b/>
            <sz val="9"/>
            <color indexed="81"/>
            <rFont val="Tahoma"/>
            <family val="2"/>
          </rPr>
          <t>(AAAA/MM/DD)</t>
        </r>
        <r>
          <rPr>
            <sz val="9"/>
            <color indexed="81"/>
            <rFont val="Tahoma"/>
            <family val="2"/>
          </rPr>
          <t xml:space="preserve">
</t>
        </r>
      </text>
    </comment>
    <comment ref="Q5" authorId="1" shapeId="0" xr:uid="{00000000-0006-0000-0000-00000F000000}">
      <text>
        <r>
          <rPr>
            <b/>
            <sz val="9"/>
            <color indexed="81"/>
            <rFont val="Tahoma"/>
            <family val="2"/>
          </rPr>
          <t>(AAAA/MM/DD)</t>
        </r>
      </text>
    </comment>
    <comment ref="S5" authorId="1" shapeId="0" xr:uid="{D93E8AE5-3D54-4D0F-B073-DCF7A1CDC3EA}">
      <text>
        <r>
          <rPr>
            <b/>
            <sz val="9"/>
            <color indexed="81"/>
            <rFont val="Tahoma"/>
            <family val="2"/>
          </rPr>
          <t>(AAAA/MM/DD)</t>
        </r>
      </text>
    </comment>
    <comment ref="U5" authorId="1" shapeId="0" xr:uid="{00000000-0006-0000-0000-000010000000}">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6640B91C-111C-457B-9A2F-AF03FCE4BC0A}">
      <text>
        <r>
          <rPr>
            <sz val="11"/>
            <color indexed="81"/>
            <rFont val="Tahoma"/>
            <family val="2"/>
          </rPr>
          <t>Registre los valores o datos, cualitativos o cuantitativos,  utilizados según la formulación del indicador.</t>
        </r>
      </text>
    </comment>
    <comment ref="W5" authorId="1" shapeId="0" xr:uid="{00000000-0006-0000-0000-000012000000}">
      <text>
        <r>
          <rPr>
            <b/>
            <sz val="9"/>
            <color indexed="81"/>
            <rFont val="Tahoma"/>
            <family val="2"/>
          </rPr>
          <t>Incorpore el resultado del indicador a la fecha de corte del seguimiento respectivo.(Número con dos decimales)</t>
        </r>
      </text>
    </comment>
    <comment ref="Y5" authorId="2" shapeId="0" xr:uid="{26B2A1B4-1BF0-4F70-BFBB-E1F94FDCD96E}">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000000-0006-0000-0000-000016000000}">
      <text>
        <r>
          <rPr>
            <b/>
            <sz val="9"/>
            <color indexed="81"/>
            <rFont val="Tahoma"/>
            <family val="2"/>
          </rPr>
          <t>Califique de 0% a 100% el porcentaje de avance de la acción teniendo en cuenta el seguimiento registrado a la fecha de reporte.</t>
        </r>
      </text>
    </comment>
    <comment ref="AA5" authorId="1" shapeId="0" xr:uid="{00000000-0006-0000-0000-00001400000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00000000-0006-0000-0000-00001700000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10208D2-40D3-4A77-9CC9-60371DF784EE}">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D47EF6DF-F137-4983-B0B4-B286D31114C9}">
      <text>
        <r>
          <rPr>
            <sz val="11"/>
            <color indexed="81"/>
            <rFont val="Tahoma"/>
            <family val="2"/>
          </rPr>
          <t>Registre los valores o datos, cualitativos o cuantitativos,  utilizados según la formulación del indicador.</t>
        </r>
      </text>
    </comment>
    <comment ref="AF5" authorId="1" shapeId="0" xr:uid="{C4E4C4BE-6C39-4E6B-B045-ABDFA4CFCD05}">
      <text>
        <r>
          <rPr>
            <b/>
            <sz val="9"/>
            <color indexed="81"/>
            <rFont val="Tahoma"/>
            <family val="2"/>
          </rPr>
          <t>Incorpore el resultado del indicador a la fecha de corte del seguimiento respectivo.(Número con dos decimales)</t>
        </r>
      </text>
    </comment>
    <comment ref="AH5" authorId="2" shapeId="0" xr:uid="{C86F1B20-B852-49EF-8733-E0F4C41287E5}">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87C6E196-D7CC-4CA1-97B3-500CB71392DC}">
      <text>
        <r>
          <rPr>
            <b/>
            <sz val="9"/>
            <color indexed="81"/>
            <rFont val="Tahoma"/>
            <family val="2"/>
          </rPr>
          <t>Califique de 0% a 100% el porcentaje de avance de la acción teniendo en cuenta el seguimiento registrado a la fecha de reporte.</t>
        </r>
      </text>
    </comment>
    <comment ref="AJ5" authorId="1" shapeId="0" xr:uid="{8D87948E-BF9A-4805-907C-FF5CB21A9A5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D4A918BE-C1F8-4EB0-9EF4-4952AC1607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0D162A5D-2B35-4389-A723-D8FD1B1DB607}">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B5A68ABF-4B57-4C88-9B40-1838B51BB574}">
      <text>
        <r>
          <rPr>
            <sz val="11"/>
            <color indexed="81"/>
            <rFont val="Tahoma"/>
            <family val="2"/>
          </rPr>
          <t>Registre los valores o datos, cualitativos o cuantitativos,  utilizados según la formulación del indicador.</t>
        </r>
      </text>
    </comment>
    <comment ref="AO5" authorId="1" shapeId="0" xr:uid="{2C51F31F-DB98-4EB1-90CF-81B3E3EBBD37}">
      <text>
        <r>
          <rPr>
            <b/>
            <sz val="9"/>
            <color indexed="81"/>
            <rFont val="Tahoma"/>
            <family val="2"/>
          </rPr>
          <t>Incorpore el resultado del indicador a la fecha de corte del seguimiento respectivo.(Número con dos decimales)</t>
        </r>
      </text>
    </comment>
    <comment ref="AQ5" authorId="2" shapeId="0" xr:uid="{8B67EA7E-CB21-4689-88B7-C78F2A1C0E36}">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300E3500-A63A-46E5-8F1C-4FACAF7C73C8}">
      <text>
        <r>
          <rPr>
            <b/>
            <sz val="9"/>
            <color indexed="81"/>
            <rFont val="Tahoma"/>
            <family val="2"/>
          </rPr>
          <t>Califique de 0% a 100% el porcentaje de avance de la acción teniendo en cuenta el seguimiento registrado a la fecha de reporte.</t>
        </r>
      </text>
    </comment>
    <comment ref="AS5" authorId="1" shapeId="0" xr:uid="{008A81EE-64C5-4E31-A51B-5E6001A9212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BEC6C464-6F5D-4424-9CC6-8BD927EDA18B}">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80EB19BE-40CD-41D8-B39E-DFE2A3B42EA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80398644-DE7B-4EA7-A071-E6A70EAFB35E}">
      <text>
        <r>
          <rPr>
            <sz val="11"/>
            <color indexed="81"/>
            <rFont val="Tahoma"/>
            <family val="2"/>
          </rPr>
          <t>Registre los valores o datos, cualitativos o cuantitativos,  utilizados según la formulación del indicador.</t>
        </r>
      </text>
    </comment>
    <comment ref="AX5" authorId="1" shapeId="0" xr:uid="{900B0E87-005F-41F0-BCD7-EA73066278DD}">
      <text>
        <r>
          <rPr>
            <b/>
            <sz val="9"/>
            <color indexed="81"/>
            <rFont val="Tahoma"/>
            <family val="2"/>
          </rPr>
          <t>Incorpore el resultado del indicador a la fecha de corte del seguimiento respectivo.(Número con dos decimales)</t>
        </r>
      </text>
    </comment>
    <comment ref="AZ5" authorId="2" shapeId="0" xr:uid="{C56CD186-8349-49ED-A648-746D7B82CFE3}">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EE5D3C92-6C9D-4A80-BD2A-3226C01658D0}">
      <text>
        <r>
          <rPr>
            <b/>
            <sz val="9"/>
            <color indexed="81"/>
            <rFont val="Tahoma"/>
            <family val="2"/>
          </rPr>
          <t>Califique de 0% a 100% el porcentaje de avance de la acción teniendo en cuenta el seguimiento registrado a la fecha de reporte.</t>
        </r>
      </text>
    </comment>
    <comment ref="BB5" authorId="1" shapeId="0" xr:uid="{63730CA4-80C9-4133-A29E-9F0C390D2E9B}">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4A4C277C-7B85-4EF6-809C-18C9E6E3ED5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69E1863C-F2D1-442C-884E-9A6600E3FBD5}">
      <text>
        <r>
          <rPr>
            <sz val="9"/>
            <color indexed="81"/>
            <rFont val="Tahoma"/>
            <family val="2"/>
          </rPr>
          <t>Traer la fecha de ùltimo seguimiento</t>
        </r>
      </text>
    </comment>
    <comment ref="BE5" authorId="3" shapeId="0" xr:uid="{27071405-0818-4C39-9E71-66367251A76B}">
      <text>
        <r>
          <rPr>
            <sz val="9"/>
            <color indexed="81"/>
            <rFont val="Tahoma"/>
            <family val="2"/>
          </rPr>
          <t>Trae el acumulado del avance del (s) trimestre(s) reportado</t>
        </r>
      </text>
    </comment>
    <comment ref="BF5" authorId="4" shapeId="0" xr:uid="{A37A6BA7-A479-4064-A25F-8E5F8EF99E57}">
      <text>
        <r>
          <rPr>
            <sz val="9"/>
            <color indexed="81"/>
            <rFont val="Tahoma"/>
            <family val="2"/>
          </rPr>
          <t>Trae el estado de cumplimiento de la acción.</t>
        </r>
      </text>
    </comment>
    <comment ref="BG5" authorId="1" shapeId="0" xr:uid="{671B5F71-0E70-4CCE-BD3B-F6A42509F5F3}">
      <text>
        <r>
          <rPr>
            <sz val="9"/>
            <color indexed="81"/>
            <rFont val="Tahoma"/>
            <family val="2"/>
          </rPr>
          <t>Trae el resultado si la acción es "Acción eficaz o incumplida" comparando el estado de la acción 
con la meta propuesta.</t>
        </r>
      </text>
    </comment>
    <comment ref="BH5" authorId="3" shapeId="0" xr:uid="{809471DF-8FB4-4FFF-8444-680F53873469}">
      <text>
        <r>
          <rPr>
            <sz val="9"/>
            <color indexed="81"/>
            <rFont val="Tahoma"/>
            <family val="2"/>
          </rPr>
          <t>Fecha de reporte de la efectividad de la acción</t>
        </r>
      </text>
    </comment>
    <comment ref="BI5" authorId="3" shapeId="0" xr:uid="{8AC541C0-EB59-471A-9C1A-2EC2928055BF}">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7573F48F-AFC6-4145-A783-2FDCC44AEA24}">
      <text>
        <r>
          <rPr>
            <sz val="9"/>
            <color indexed="81"/>
            <rFont val="Tahoma"/>
            <family val="2"/>
          </rPr>
          <t>Enlace consulta de soportes</t>
        </r>
      </text>
    </comment>
    <comment ref="BK5" authorId="3" shapeId="0" xr:uid="{A94AB876-B761-4B65-B0CE-06839F9B82BE}">
      <text>
        <r>
          <rPr>
            <sz val="9"/>
            <color indexed="81"/>
            <rFont val="Tahoma"/>
            <family val="2"/>
          </rPr>
          <t>Registre el porcentaje de cumplimiento considerando que la acción se haya cumplido en el tiempo programado</t>
        </r>
      </text>
    </comment>
    <comment ref="BL5" authorId="3" shapeId="0" xr:uid="{78198753-E6C4-42F7-87BE-2D9AA943707C}">
      <text>
        <r>
          <rPr>
            <sz val="9"/>
            <color indexed="81"/>
            <rFont val="Tahoma"/>
            <family val="2"/>
          </rPr>
          <t>Registre el porcentaje de efectividad considerando si la acción subsanó el hallazgo</t>
        </r>
      </text>
    </comment>
    <comment ref="BM5" authorId="3" shapeId="0" xr:uid="{B3A3391E-2F4B-4D68-B98E-5954B56095D4}">
      <text>
        <r>
          <rPr>
            <sz val="9"/>
            <color indexed="81"/>
            <rFont val="Tahoma"/>
            <family val="2"/>
          </rPr>
          <t>Fecha en que se hace la evaluación de la efectividad.</t>
        </r>
      </text>
    </comment>
    <comment ref="BN5" authorId="3" shapeId="0" xr:uid="{18EA3E37-AACE-454A-B17E-EC3D5EFB2F0F}">
      <text>
        <r>
          <rPr>
            <sz val="9"/>
            <color indexed="81"/>
            <rFont val="Tahoma"/>
            <family val="2"/>
          </rPr>
          <t>Describa de forma concisa y clara la verificación del cierre si fuie efectivo o no el plan formulado para el cierre de la acción</t>
        </r>
      </text>
    </comment>
    <comment ref="BO5" authorId="3" shapeId="0" xr:uid="{0F691690-0B45-4DF6-A5DA-8EF7DECC6F2A}">
      <text>
        <r>
          <rPr>
            <sz val="9"/>
            <color indexed="81"/>
            <rFont val="Tahoma"/>
            <family val="2"/>
          </rPr>
          <t>Verificación de soportes</t>
        </r>
      </text>
    </comment>
    <comment ref="BP5" authorId="3" shapeId="0" xr:uid="{7A4FB67B-5B82-4192-A498-DF449E7E88A0}">
      <text>
        <r>
          <rPr>
            <sz val="9"/>
            <color indexed="81"/>
            <rFont val="Tahoma"/>
            <family val="2"/>
          </rPr>
          <t>SI subsanó o NO el hallazgo: Evaluar si  eliminó o no, la causa que originó el hallazgo detectado, o si modificó positivamente la situación identificada.</t>
        </r>
      </text>
    </comment>
    <comment ref="BQ5" authorId="1" shapeId="0" xr:uid="{D0CF9366-DF6F-4F49-912B-40494039470C}">
      <text>
        <r>
          <rPr>
            <sz val="9"/>
            <color indexed="81"/>
            <rFont val="Tahoma"/>
            <family val="2"/>
          </rPr>
          <t xml:space="preserve">Estado en el que se encuentra la acción después de tener el resultado acumulado de la acción
</t>
        </r>
      </text>
    </comment>
    <comment ref="BR5" authorId="3" shapeId="0" xr:uid="{610C2590-DF57-4936-AA56-4CE34F772349}">
      <text>
        <r>
          <rPr>
            <sz val="9"/>
            <color indexed="81"/>
            <rFont val="Tahoma"/>
            <family val="2"/>
          </rPr>
          <t>Nombre del Profesional de OCI que reporta el seguimiento o efectividad</t>
        </r>
      </text>
    </comment>
    <comment ref="BT5" authorId="3" shapeId="0" xr:uid="{B6894B4A-F372-4D49-809A-09053CF58D7F}">
      <text>
        <r>
          <rPr>
            <sz val="9"/>
            <color indexed="81"/>
            <rFont val="Tahoma"/>
            <family val="2"/>
          </rPr>
          <t>Aspectos que se decida destacar del seguimiento o evaluación de la efectividad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1A06A6A-4CC2-4AC3-BA26-CB9E815897CC}">
      <text>
        <r>
          <rPr>
            <b/>
            <sz val="9"/>
            <color indexed="81"/>
            <rFont val="Tahoma"/>
            <family val="2"/>
          </rPr>
          <t xml:space="preserve">Registre el año en el que se realizó la auditoria
</t>
        </r>
      </text>
    </comment>
    <comment ref="D5" authorId="0" shapeId="0" xr:uid="{F38AF560-81F8-4B99-BE3E-00F7CFCBF751}">
      <text>
        <r>
          <rPr>
            <b/>
            <sz val="9"/>
            <color indexed="81"/>
            <rFont val="Tahoma"/>
            <family val="2"/>
          </rPr>
          <t>En el caso de la Contraloría: el código que informe final.
En caso de la OCI: El año y el # consecutivo de auditoria (Ejemplo: 2017-01)</t>
        </r>
      </text>
    </comment>
    <comment ref="E5" authorId="0" shapeId="0" xr:uid="{33989F29-6090-42D9-B91A-B12C1403C80B}">
      <text>
        <r>
          <rPr>
            <sz val="9"/>
            <color indexed="81"/>
            <rFont val="Tahoma"/>
            <family val="2"/>
          </rPr>
          <t>Relacione el nombre de la auditoria descrito en la portada del informe final.</t>
        </r>
      </text>
    </comment>
    <comment ref="F5" authorId="0" shapeId="0" xr:uid="{05567811-9710-4B1E-BC89-A24EB9EE2623}">
      <text>
        <r>
          <rPr>
            <sz val="9"/>
            <color indexed="81"/>
            <rFont val="Tahoma"/>
            <family val="2"/>
          </rPr>
          <t xml:space="preserve">Relacione el numeral del hallazgo descrito en el informe final.
</t>
        </r>
      </text>
    </comment>
    <comment ref="G5" authorId="0" shapeId="0" xr:uid="{9BCCB54A-60F2-4B9A-959A-4FCCE8D37B4B}">
      <text>
        <r>
          <rPr>
            <sz val="11"/>
            <color indexed="8"/>
            <rFont val="Tahoma"/>
            <family val="2"/>
          </rPr>
          <t>Transcriba el hallazgo de acuerdo con el informe emitido por el equipo auditor</t>
        </r>
      </text>
    </comment>
    <comment ref="H5" authorId="1" shapeId="0" xr:uid="{41D941B4-791E-4091-A95E-51D11DB0F631}">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FFF43510-BF7B-4C09-A02B-079660857BC6}">
      <text>
        <r>
          <rPr>
            <sz val="12"/>
            <color indexed="81"/>
            <rFont val="Tahoma"/>
            <family val="2"/>
          </rPr>
          <t>Registre de forma consecutiva el número de la acción por hallazgo (Máximo de 3 dígitos)</t>
        </r>
      </text>
    </comment>
    <comment ref="J5" authorId="1" shapeId="0" xr:uid="{4AE92815-EB07-4DAA-BBCD-53C889409A23}">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74ED0CB0-0E58-4F13-94CC-688082CC1737}">
      <text>
        <r>
          <rPr>
            <sz val="12"/>
            <color indexed="81"/>
            <rFont val="Tahoma"/>
            <family val="2"/>
          </rPr>
          <t>Registre el nombre del indicador (Máximo 100 caracteres)</t>
        </r>
      </text>
    </comment>
    <comment ref="L5" authorId="1" shapeId="0" xr:uid="{03F85E11-46F6-4831-BD4C-BD64D544CF3D}">
      <text>
        <r>
          <rPr>
            <sz val="12"/>
            <color indexed="81"/>
            <rFont val="Tahoma"/>
            <family val="2"/>
          </rPr>
          <t>Determine las variables y la correspondiente fórmula del indicador  (Máximo 200 caracteres)</t>
        </r>
      </text>
    </comment>
    <comment ref="M5" authorId="1" shapeId="0" xr:uid="{7F236B9B-16E0-4BC8-B332-DA536E3637B9}">
      <text>
        <r>
          <rPr>
            <sz val="12"/>
            <color indexed="81"/>
            <rFont val="Tahoma"/>
            <family val="2"/>
          </rPr>
          <t>Señale la medida cuantitativa, concreta, realizable y verificable (Número o porcentaje)</t>
        </r>
      </text>
    </comment>
    <comment ref="N5" authorId="1" shapeId="0" xr:uid="{54CACBE9-3C08-4930-91CA-45085ACE1C87}">
      <text>
        <r>
          <rPr>
            <sz val="11"/>
            <color indexed="81"/>
            <rFont val="Tahoma"/>
            <family val="2"/>
          </rPr>
          <t>(Máximo 100 caracteres)</t>
        </r>
        <r>
          <rPr>
            <sz val="9"/>
            <color indexed="81"/>
            <rFont val="Tahoma"/>
            <family val="2"/>
          </rPr>
          <t xml:space="preserve">
</t>
        </r>
      </text>
    </comment>
    <comment ref="O5" authorId="2" shapeId="0" xr:uid="{D6339310-B03E-47AC-B0B3-3DCD7430EE3D}">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89F1F8E-7359-4518-BB98-514701B0EA77}">
      <text>
        <r>
          <rPr>
            <b/>
            <sz val="9"/>
            <color indexed="81"/>
            <rFont val="Tahoma"/>
            <family val="2"/>
          </rPr>
          <t>(AAAA/MM/DD)</t>
        </r>
        <r>
          <rPr>
            <sz val="9"/>
            <color indexed="81"/>
            <rFont val="Tahoma"/>
            <family val="2"/>
          </rPr>
          <t xml:space="preserve">
</t>
        </r>
      </text>
    </comment>
    <comment ref="Q5" authorId="1" shapeId="0" xr:uid="{D600DDF9-9F8D-4CED-90B6-F2F4D90A71E3}">
      <text>
        <r>
          <rPr>
            <b/>
            <sz val="9"/>
            <color indexed="81"/>
            <rFont val="Tahoma"/>
            <family val="2"/>
          </rPr>
          <t>(AAAA/MM/DD)</t>
        </r>
      </text>
    </comment>
    <comment ref="S5" authorId="1" shapeId="0" xr:uid="{12F6F7D3-6E58-499C-BE19-545A68598993}">
      <text>
        <r>
          <rPr>
            <b/>
            <sz val="9"/>
            <color indexed="81"/>
            <rFont val="Tahoma"/>
            <family val="2"/>
          </rPr>
          <t>(AAAA/MM/DD)</t>
        </r>
      </text>
    </comment>
    <comment ref="U5" authorId="1" shapeId="0" xr:uid="{5A3DD8CB-C3CD-4250-B679-59DDEA706EE8}">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4F42CCAF-6DA5-4173-8AE6-57D3B277292B}">
      <text>
        <r>
          <rPr>
            <sz val="11"/>
            <color indexed="81"/>
            <rFont val="Tahoma"/>
            <family val="2"/>
          </rPr>
          <t>Registre los valores o datos, cualitativos o cuantitativos,  utilizados según la formulación del indicador.</t>
        </r>
      </text>
    </comment>
    <comment ref="W5" authorId="1" shapeId="0" xr:uid="{B4E08207-DB96-499B-A1B9-08403ACFDA7E}">
      <text>
        <r>
          <rPr>
            <b/>
            <sz val="9"/>
            <color indexed="81"/>
            <rFont val="Tahoma"/>
            <family val="2"/>
          </rPr>
          <t>Incorpore el resultado del indicador a la fecha de corte del seguimiento respectivo.(Número con dos decimales)</t>
        </r>
      </text>
    </comment>
    <comment ref="Y5" authorId="2" shapeId="0" xr:uid="{F8A98D47-BCD4-472B-A183-2056504C63FC}">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C5F01D91-9401-487B-82E9-3121449FC78B}">
      <text>
        <r>
          <rPr>
            <b/>
            <sz val="9"/>
            <color indexed="81"/>
            <rFont val="Tahoma"/>
            <family val="2"/>
          </rPr>
          <t>Califique de 0% a 100% el porcentaje de avance de la acción teniendo en cuenta el seguimiento registrado a la fecha de reporte.</t>
        </r>
      </text>
    </comment>
    <comment ref="AA5" authorId="1" shapeId="0" xr:uid="{3135971E-AAAA-4DD4-B7D9-3323F3935B11}">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F701827A-2A1B-4329-858A-C6D5AC3E3729}">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641835E4-D070-49F4-885B-919B007D166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11DACEC3-C0A5-4EF7-AAB8-0CC2A64EA9F7}">
      <text>
        <r>
          <rPr>
            <sz val="11"/>
            <color indexed="81"/>
            <rFont val="Tahoma"/>
            <family val="2"/>
          </rPr>
          <t>Registre los valores o datos, cualitativos o cuantitativos,  utilizados según la formulación del indicador.</t>
        </r>
      </text>
    </comment>
    <comment ref="AF5" authorId="1" shapeId="0" xr:uid="{9951F214-BCC0-4408-BEA4-2F7DFF043C27}">
      <text>
        <r>
          <rPr>
            <b/>
            <sz val="9"/>
            <color indexed="81"/>
            <rFont val="Tahoma"/>
            <family val="2"/>
          </rPr>
          <t>Incorpore el resultado del indicador a la fecha de corte del seguimiento respectivo.(Número con dos decimales)</t>
        </r>
      </text>
    </comment>
    <comment ref="AH5" authorId="2" shapeId="0" xr:uid="{18E34621-7652-4B60-AB41-8EBEDE08778D}">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121B6545-F2B4-4112-B1B5-07AB39962CC8}">
      <text>
        <r>
          <rPr>
            <b/>
            <sz val="9"/>
            <color indexed="81"/>
            <rFont val="Tahoma"/>
            <family val="2"/>
          </rPr>
          <t>Califique de 0% a 100% el porcentaje de avance de la acción teniendo en cuenta el seguimiento registrado a la fecha de reporte.</t>
        </r>
      </text>
    </comment>
    <comment ref="AJ5" authorId="1" shapeId="0" xr:uid="{821E7C69-2B9A-4F6A-93D2-8121C6789529}">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8BC9688F-846B-431A-8FD8-B3240C3A120C}">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3201BA09-111B-4B51-9797-C189E970F30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167FEA64-1F67-4DD6-AF18-F6446D51A1D5}">
      <text>
        <r>
          <rPr>
            <sz val="11"/>
            <color indexed="81"/>
            <rFont val="Tahoma"/>
            <family val="2"/>
          </rPr>
          <t>Registre los valores o datos, cualitativos o cuantitativos,  utilizados según la formulación del indicador.</t>
        </r>
      </text>
    </comment>
    <comment ref="AO5" authorId="1" shapeId="0" xr:uid="{8B3A89B3-9711-4CEA-BF0C-80EF5FC7D336}">
      <text>
        <r>
          <rPr>
            <b/>
            <sz val="9"/>
            <color indexed="81"/>
            <rFont val="Tahoma"/>
            <family val="2"/>
          </rPr>
          <t>Incorpore el resultado del indicador a la fecha de corte del seguimiento respectivo.(Número con dos decimales)</t>
        </r>
      </text>
    </comment>
    <comment ref="AQ5" authorId="2" shapeId="0" xr:uid="{832202E1-4179-4B8B-B881-5830F448434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26A3EE66-6311-448C-AA58-2CC9CE9B7986}">
      <text>
        <r>
          <rPr>
            <b/>
            <sz val="9"/>
            <color indexed="81"/>
            <rFont val="Tahoma"/>
            <family val="2"/>
          </rPr>
          <t>Califique de 0% a 100% el porcentaje de avance de la acción teniendo en cuenta el seguimiento registrado a la fecha de reporte.</t>
        </r>
      </text>
    </comment>
    <comment ref="AS5" authorId="1" shapeId="0" xr:uid="{EE5EA2BC-8C17-4F36-B1B8-39D94225E166}">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07B852C6-D491-48C9-9AFC-6CB8D3AE6E01}">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8926545-6271-46DE-BC75-2ED0F0BE9A22}">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A5B29B54-5D03-4FCC-BDA0-CBFFEC62D5E4}">
      <text>
        <r>
          <rPr>
            <sz val="11"/>
            <color indexed="81"/>
            <rFont val="Tahoma"/>
            <family val="2"/>
          </rPr>
          <t>Registre los valores o datos, cualitativos o cuantitativos,  utilizados según la formulación del indicador.</t>
        </r>
      </text>
    </comment>
    <comment ref="AX5" authorId="1" shapeId="0" xr:uid="{0E40E477-922B-4543-A64C-EEA0AE670E25}">
      <text>
        <r>
          <rPr>
            <b/>
            <sz val="9"/>
            <color indexed="81"/>
            <rFont val="Tahoma"/>
            <family val="2"/>
          </rPr>
          <t>Incorpore el resultado del indicador a la fecha de corte del seguimiento respectivo.(Número con dos decimales)</t>
        </r>
      </text>
    </comment>
    <comment ref="AZ5" authorId="2" shapeId="0" xr:uid="{59436778-E20A-47E4-9A7B-C9046F558C19}">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1FBB374-7E5D-49CE-8B65-A6363CE40611}">
      <text>
        <r>
          <rPr>
            <b/>
            <sz val="9"/>
            <color indexed="81"/>
            <rFont val="Tahoma"/>
            <family val="2"/>
          </rPr>
          <t>Califique de 0% a 100% el porcentaje de avance de la acción teniendo en cuenta el seguimiento registrado a la fecha de reporte.</t>
        </r>
      </text>
    </comment>
    <comment ref="BB5" authorId="1" shapeId="0" xr:uid="{56809FF0-CE5C-4845-B3B5-BCDA4868C9A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08AF2B5C-6389-4826-B3A4-A7CA3D02D55F}">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B7558767-1AD6-473A-8026-2660C32DA645}">
      <text>
        <r>
          <rPr>
            <sz val="9"/>
            <color indexed="81"/>
            <rFont val="Tahoma"/>
            <family val="2"/>
          </rPr>
          <t>Traer la fecha de ùltimo seguimiento</t>
        </r>
      </text>
    </comment>
    <comment ref="BE5" authorId="3" shapeId="0" xr:uid="{80E21228-0FD6-4B07-953D-ED986B62233C}">
      <text>
        <r>
          <rPr>
            <sz val="9"/>
            <color indexed="81"/>
            <rFont val="Tahoma"/>
            <family val="2"/>
          </rPr>
          <t>Trae el acumulado del avance del (s) trimestre(s) reportado</t>
        </r>
      </text>
    </comment>
    <comment ref="BF5" authorId="4" shapeId="0" xr:uid="{04435B8C-39E1-414B-BBAB-9686591A8022}">
      <text>
        <r>
          <rPr>
            <sz val="9"/>
            <color indexed="81"/>
            <rFont val="Tahoma"/>
            <family val="2"/>
          </rPr>
          <t>Trae el estado de cumplimiento de la acción.</t>
        </r>
      </text>
    </comment>
    <comment ref="BG5" authorId="1" shapeId="0" xr:uid="{DB968D98-044E-4B1D-AE87-B4D80656E118}">
      <text>
        <r>
          <rPr>
            <sz val="9"/>
            <color indexed="81"/>
            <rFont val="Tahoma"/>
            <family val="2"/>
          </rPr>
          <t>Trae el resultado si la acción es "Acción eficaz o incumplida" comparando el estado de la acción 
con la meta propuesta.</t>
        </r>
      </text>
    </comment>
    <comment ref="BH5" authorId="3" shapeId="0" xr:uid="{5B8D7D7A-379E-4681-A902-0EDD03D302A3}">
      <text>
        <r>
          <rPr>
            <sz val="9"/>
            <color indexed="81"/>
            <rFont val="Tahoma"/>
            <family val="2"/>
          </rPr>
          <t>Fecha de reporte de la efectividad de la acción</t>
        </r>
      </text>
    </comment>
    <comment ref="BI5" authorId="3" shapeId="0" xr:uid="{8BDC6CB5-CC7C-4970-B8DE-247075E61663}">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117C4FCC-DEFB-4868-962C-6C8C3488744C}">
      <text>
        <r>
          <rPr>
            <sz val="9"/>
            <color indexed="81"/>
            <rFont val="Tahoma"/>
            <family val="2"/>
          </rPr>
          <t>Enlace consulta de soportes</t>
        </r>
      </text>
    </comment>
    <comment ref="BK5" authorId="3" shapeId="0" xr:uid="{9E335A3A-12F7-48D8-B380-039084B7DC70}">
      <text>
        <r>
          <rPr>
            <sz val="9"/>
            <color indexed="81"/>
            <rFont val="Tahoma"/>
            <family val="2"/>
          </rPr>
          <t>Registre el porcentaje de cumplimiento considerando que la acción se haya cumplido en el tiempo programado</t>
        </r>
      </text>
    </comment>
    <comment ref="BL5" authorId="3" shapeId="0" xr:uid="{E6EEBA14-FAC4-4F90-921A-0F828532BCDF}">
      <text>
        <r>
          <rPr>
            <sz val="9"/>
            <color indexed="81"/>
            <rFont val="Tahoma"/>
            <family val="2"/>
          </rPr>
          <t>Registre el porcentaje de efectividad considerando si la acción subsanó el hallazgo</t>
        </r>
      </text>
    </comment>
    <comment ref="BM5" authorId="3" shapeId="0" xr:uid="{5FD6B9D2-B412-4960-871A-9692A57F19CF}">
      <text>
        <r>
          <rPr>
            <sz val="9"/>
            <color indexed="81"/>
            <rFont val="Tahoma"/>
            <family val="2"/>
          </rPr>
          <t>Fecha en que se hace la evaluación de la efectividad.</t>
        </r>
      </text>
    </comment>
    <comment ref="BN5" authorId="3" shapeId="0" xr:uid="{D3271F59-3D2C-4812-A8EF-F8A8CDF2F60D}">
      <text>
        <r>
          <rPr>
            <sz val="9"/>
            <color indexed="81"/>
            <rFont val="Tahoma"/>
            <family val="2"/>
          </rPr>
          <t>Describa de forma concisa y clara la verificación del cierre si fuie efectivo o no el plan formulado para el cierre de la acción</t>
        </r>
      </text>
    </comment>
    <comment ref="BO5" authorId="3" shapeId="0" xr:uid="{2D1A2112-199F-414C-AD59-9222A9AC1E67}">
      <text>
        <r>
          <rPr>
            <sz val="9"/>
            <color indexed="81"/>
            <rFont val="Tahoma"/>
            <family val="2"/>
          </rPr>
          <t>Verificación de soportes</t>
        </r>
      </text>
    </comment>
    <comment ref="BP5" authorId="3" shapeId="0" xr:uid="{ABF86B6C-849B-443A-B901-0217FE39D858}">
      <text>
        <r>
          <rPr>
            <sz val="9"/>
            <color indexed="81"/>
            <rFont val="Tahoma"/>
            <family val="2"/>
          </rPr>
          <t>SI subsanó o NO el hallazgo: Evaluar si  eliminó o no, la causa que originó el hallazgo detectado, o si modificó positivamente la situación identificada.</t>
        </r>
      </text>
    </comment>
    <comment ref="BQ5" authorId="1" shapeId="0" xr:uid="{91A8D1EA-EEAA-4B30-98B2-06D4BEAEDCA2}">
      <text>
        <r>
          <rPr>
            <sz val="9"/>
            <color indexed="81"/>
            <rFont val="Tahoma"/>
            <family val="2"/>
          </rPr>
          <t xml:space="preserve">Estado en el que se encuentra la acción después de tener el resultado acumulado de la acción
</t>
        </r>
      </text>
    </comment>
    <comment ref="BR5" authorId="3" shapeId="0" xr:uid="{C9DBFC0A-F70B-4EA1-A45B-B1FCE3B71FA2}">
      <text>
        <r>
          <rPr>
            <sz val="9"/>
            <color indexed="81"/>
            <rFont val="Tahoma"/>
            <family val="2"/>
          </rPr>
          <t>Nombre del Profesional de OCI que reporta el seguimiento o efectividad</t>
        </r>
      </text>
    </comment>
    <comment ref="BT5" authorId="3" shapeId="0" xr:uid="{C8D78532-4D3E-413F-ADE2-1BF5D671FF96}">
      <text>
        <r>
          <rPr>
            <sz val="9"/>
            <color indexed="81"/>
            <rFont val="Tahoma"/>
            <family val="2"/>
          </rPr>
          <t>Aspectos que se decida destacar del seguimiento o evaluación de la efectividad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Ignacio León Florez</author>
    <author>Jenny Lorena Forestieri Rojas</author>
    <author>Maria Angélica Reyes Peña</author>
    <author>Dany</author>
    <author>Claudia Rubiela Torres Pita</author>
  </authors>
  <commentList>
    <comment ref="C5" authorId="0" shapeId="0" xr:uid="{BCA922FC-250E-4954-90DD-67C4E3503DD1}">
      <text>
        <r>
          <rPr>
            <b/>
            <sz val="9"/>
            <color indexed="81"/>
            <rFont val="Tahoma"/>
            <family val="2"/>
          </rPr>
          <t xml:space="preserve">Registre el año en el que se realizó la auditoria
</t>
        </r>
      </text>
    </comment>
    <comment ref="D5" authorId="0" shapeId="0" xr:uid="{2A375421-AC1E-4A71-8713-9D71E25F89F1}">
      <text>
        <r>
          <rPr>
            <b/>
            <sz val="9"/>
            <color indexed="81"/>
            <rFont val="Tahoma"/>
            <family val="2"/>
          </rPr>
          <t>En el caso de la Contraloría: el código que informe final.
En caso de la OCI: El año y el # consecutivo de auditoria (Ejemplo: 2017-01)</t>
        </r>
      </text>
    </comment>
    <comment ref="E5" authorId="0" shapeId="0" xr:uid="{C9CE52F8-07C8-450F-A659-4ECF24D69004}">
      <text>
        <r>
          <rPr>
            <sz val="9"/>
            <color indexed="81"/>
            <rFont val="Tahoma"/>
            <family val="2"/>
          </rPr>
          <t>Relacione el nombre de la auditoria descrito en la portada del informe final.</t>
        </r>
      </text>
    </comment>
    <comment ref="F5" authorId="0" shapeId="0" xr:uid="{2934DB63-4FB4-42AA-9E06-55523DE0C2D6}">
      <text>
        <r>
          <rPr>
            <sz val="9"/>
            <color indexed="81"/>
            <rFont val="Tahoma"/>
            <family val="2"/>
          </rPr>
          <t xml:space="preserve">Relacione el numeral del hallazgo descrito en el informe final.
</t>
        </r>
      </text>
    </comment>
    <comment ref="G5" authorId="0" shapeId="0" xr:uid="{620C5187-1069-4CEA-A8FC-CB4C6502E445}">
      <text>
        <r>
          <rPr>
            <sz val="11"/>
            <color indexed="8"/>
            <rFont val="Tahoma"/>
            <family val="2"/>
          </rPr>
          <t>Transcriba el hallazgo de acuerdo con el informe emitido por el equipo auditor</t>
        </r>
      </text>
    </comment>
    <comment ref="H5" authorId="1" shapeId="0" xr:uid="{E7A0E975-F9E6-4A2C-8BF5-C453D9526087}">
      <text>
        <r>
          <rPr>
            <sz val="11"/>
            <color indexed="81"/>
            <rFont val="Tahoma"/>
            <family val="2"/>
          </rPr>
          <t>Registre la causa principal que originó la situación detectada, para definir la causa utilice el formato 01-F.16 “Herramientas para el análiisis y formulaciones de acciones”</t>
        </r>
      </text>
    </comment>
    <comment ref="I5" authorId="1" shapeId="0" xr:uid="{5D9E34FC-2309-4A54-A689-F76AFEA27FBE}">
      <text>
        <r>
          <rPr>
            <sz val="12"/>
            <color indexed="81"/>
            <rFont val="Tahoma"/>
            <family val="2"/>
          </rPr>
          <t>Registre de forma consecutiva el número de la acción por hallazgo (Máximo de 3 dígitos)</t>
        </r>
      </text>
    </comment>
    <comment ref="J5" authorId="1" shapeId="0" xr:uid="{E53FD945-750B-41FC-83B8-A8F5795BA34F}">
      <text>
        <r>
          <rPr>
            <sz val="12"/>
            <color indexed="81"/>
            <rFont val="Tahoma"/>
            <family val="2"/>
          </rPr>
          <t>Registre la acción que realizará para subsanar o corregir el hallazgo. Inicie con un verbo en infinitivo. (Máximo 500 caracteres</t>
        </r>
        <r>
          <rPr>
            <b/>
            <sz val="12"/>
            <color indexed="81"/>
            <rFont val="Tahoma"/>
            <family val="2"/>
          </rPr>
          <t>)</t>
        </r>
      </text>
    </comment>
    <comment ref="K5" authorId="1" shapeId="0" xr:uid="{092E1417-A25A-4F1A-B161-9CB885996403}">
      <text>
        <r>
          <rPr>
            <sz val="12"/>
            <color indexed="81"/>
            <rFont val="Tahoma"/>
            <family val="2"/>
          </rPr>
          <t>Registre el nombre del indicador (Máximo 100 caracteres)</t>
        </r>
      </text>
    </comment>
    <comment ref="L5" authorId="1" shapeId="0" xr:uid="{E2BE6F81-16F0-4C45-9D21-4B4CAEDEA85E}">
      <text>
        <r>
          <rPr>
            <sz val="12"/>
            <color indexed="81"/>
            <rFont val="Tahoma"/>
            <family val="2"/>
          </rPr>
          <t>Determine las variables y la correspondiente fórmula del indicador  (Máximo 200 caracteres)</t>
        </r>
      </text>
    </comment>
    <comment ref="M5" authorId="1" shapeId="0" xr:uid="{DF10B488-21A6-4564-AFC6-BA37C475679F}">
      <text>
        <r>
          <rPr>
            <sz val="12"/>
            <color indexed="81"/>
            <rFont val="Tahoma"/>
            <family val="2"/>
          </rPr>
          <t>Señale la medida cuantitativa, concreta, realizable y verificable (Número o porcentaje)</t>
        </r>
      </text>
    </comment>
    <comment ref="N5" authorId="1" shapeId="0" xr:uid="{82BB5069-7D58-4060-B439-6F104D6A6FD4}">
      <text>
        <r>
          <rPr>
            <sz val="11"/>
            <color indexed="81"/>
            <rFont val="Tahoma"/>
            <family val="2"/>
          </rPr>
          <t>(Máximo 100 caracteres)</t>
        </r>
        <r>
          <rPr>
            <sz val="9"/>
            <color indexed="81"/>
            <rFont val="Tahoma"/>
            <family val="2"/>
          </rPr>
          <t xml:space="preserve">
</t>
        </r>
      </text>
    </comment>
    <comment ref="O5" authorId="2" shapeId="0" xr:uid="{285AA4CF-59AD-4626-897B-114FDE9D5D32}">
      <text>
        <r>
          <rPr>
            <sz val="11"/>
            <color indexed="81"/>
            <rFont val="Tahoma"/>
            <family val="2"/>
          </rPr>
          <t>Registre la sigla de la Dirección a la cual pertenece el área responsable de la acción</t>
        </r>
        <r>
          <rPr>
            <sz val="9"/>
            <color indexed="81"/>
            <rFont val="Tahoma"/>
            <family val="2"/>
          </rPr>
          <t xml:space="preserve">
</t>
        </r>
      </text>
    </comment>
    <comment ref="P5" authorId="1" shapeId="0" xr:uid="{2FD9A2D9-ECDA-4672-BEFB-C54E597ADA11}">
      <text>
        <r>
          <rPr>
            <b/>
            <sz val="9"/>
            <color indexed="81"/>
            <rFont val="Tahoma"/>
            <family val="2"/>
          </rPr>
          <t>(AAAA/MM/DD)</t>
        </r>
        <r>
          <rPr>
            <sz val="9"/>
            <color indexed="81"/>
            <rFont val="Tahoma"/>
            <family val="2"/>
          </rPr>
          <t xml:space="preserve">
</t>
        </r>
      </text>
    </comment>
    <comment ref="Q5" authorId="1" shapeId="0" xr:uid="{5E545FFE-065E-4622-972F-5875DBAE2A7D}">
      <text>
        <r>
          <rPr>
            <b/>
            <sz val="9"/>
            <color indexed="81"/>
            <rFont val="Tahoma"/>
            <family val="2"/>
          </rPr>
          <t>(AAAA/MM/DD)</t>
        </r>
      </text>
    </comment>
    <comment ref="S5" authorId="1" shapeId="0" xr:uid="{B97DABB2-5382-4924-9595-26A038B4BDDE}">
      <text>
        <r>
          <rPr>
            <b/>
            <sz val="9"/>
            <color indexed="81"/>
            <rFont val="Tahoma"/>
            <family val="2"/>
          </rPr>
          <t>(AAAA/MM/DD)</t>
        </r>
      </text>
    </comment>
    <comment ref="U5" authorId="1" shapeId="0" xr:uid="{6B590043-E4A9-41D6-821E-BFC32D427BB3}">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V5" authorId="2" shapeId="0" xr:uid="{E3F0B451-74A0-4757-89AA-CEAABE2F6FF3}">
      <text>
        <r>
          <rPr>
            <sz val="11"/>
            <color indexed="81"/>
            <rFont val="Tahoma"/>
            <family val="2"/>
          </rPr>
          <t>Registre los valores o datos, cualitativos o cuantitativos,  utilizados según la formulación del indicador.</t>
        </r>
      </text>
    </comment>
    <comment ref="W5" authorId="1" shapeId="0" xr:uid="{245FE5CE-DE21-4E2F-91DE-9A7901AD6C4E}">
      <text>
        <r>
          <rPr>
            <b/>
            <sz val="9"/>
            <color indexed="81"/>
            <rFont val="Tahoma"/>
            <family val="2"/>
          </rPr>
          <t>Incorpore el resultado del indicador a la fecha de corte del seguimiento respectivo.(Número con dos decimales)</t>
        </r>
      </text>
    </comment>
    <comment ref="Y5" authorId="2" shapeId="0" xr:uid="{F546E707-14DB-4038-82F2-3C11E2AA4D3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Z5" authorId="1" shapeId="0" xr:uid="{0037C053-CD60-4CFF-8C69-70BF8CD6DF49}">
      <text>
        <r>
          <rPr>
            <b/>
            <sz val="9"/>
            <color indexed="81"/>
            <rFont val="Tahoma"/>
            <family val="2"/>
          </rPr>
          <t>Califique de 0% a 100% el porcentaje de avance de la acción teniendo en cuenta el seguimiento registrado a la fecha de reporte.</t>
        </r>
      </text>
    </comment>
    <comment ref="AA5" authorId="1" shapeId="0" xr:uid="{A8C8291E-9E48-42C7-8C18-AE30F13B1FE0}">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B5" authorId="0" shapeId="0" xr:uid="{13E1A195-2A5D-4C62-9CC3-37E187D11EB3}">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D5" authorId="1" shapeId="0" xr:uid="{97BB6FEB-E3ED-419C-8BAC-AB57DA25D211}">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E5" authorId="2" shapeId="0" xr:uid="{BBFE601F-5792-490C-83D6-945F43766A2B}">
      <text>
        <r>
          <rPr>
            <sz val="11"/>
            <color indexed="81"/>
            <rFont val="Tahoma"/>
            <family val="2"/>
          </rPr>
          <t>Registre los valores o datos, cualitativos o cuantitativos,  utilizados según la formulación del indicador.</t>
        </r>
      </text>
    </comment>
    <comment ref="AF5" authorId="1" shapeId="0" xr:uid="{001F1A8B-A0FC-474E-A3F7-0B4CA66EC2D6}">
      <text>
        <r>
          <rPr>
            <b/>
            <sz val="9"/>
            <color indexed="81"/>
            <rFont val="Tahoma"/>
            <family val="2"/>
          </rPr>
          <t>Incorpore el resultado del indicador a la fecha de corte del seguimiento respectivo.(Número con dos decimales)</t>
        </r>
      </text>
    </comment>
    <comment ref="AH5" authorId="2" shapeId="0" xr:uid="{477BAE47-6B5A-4379-973C-52DDB6CD13A8}">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I5" authorId="1" shapeId="0" xr:uid="{C8D91DD7-94FD-4BC9-AE87-143C54EE386B}">
      <text>
        <r>
          <rPr>
            <b/>
            <sz val="9"/>
            <color indexed="81"/>
            <rFont val="Tahoma"/>
            <family val="2"/>
          </rPr>
          <t>Califique de 0% a 100% el porcentaje de avance de la acción teniendo en cuenta el seguimiento registrado a la fecha de reporte.</t>
        </r>
      </text>
    </comment>
    <comment ref="AJ5" authorId="1" shapeId="0" xr:uid="{68832F0B-E66B-447C-AED2-F42E44D5BD9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K5" authorId="0" shapeId="0" xr:uid="{547BA3B6-5CC9-47DB-8A8D-93E913B01536}">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M5" authorId="1" shapeId="0" xr:uid="{7815E0E1-FB70-47DC-A65E-C022DA9D3F7B}">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N5" authorId="2" shapeId="0" xr:uid="{6F960919-9F0E-43FD-9E23-F4508DA874E0}">
      <text>
        <r>
          <rPr>
            <sz val="11"/>
            <color indexed="81"/>
            <rFont val="Tahoma"/>
            <family val="2"/>
          </rPr>
          <t>Registre los valores o datos, cualitativos o cuantitativos,  utilizados según la formulación del indicador.</t>
        </r>
      </text>
    </comment>
    <comment ref="AO5" authorId="1" shapeId="0" xr:uid="{DF0F840A-81B1-4D35-904B-29B0250795FE}">
      <text>
        <r>
          <rPr>
            <b/>
            <sz val="9"/>
            <color indexed="81"/>
            <rFont val="Tahoma"/>
            <family val="2"/>
          </rPr>
          <t>Incorpore el resultado del indicador a la fecha de corte del seguimiento respectivo.(Número con dos decimales)</t>
        </r>
      </text>
    </comment>
    <comment ref="AQ5" authorId="2" shapeId="0" xr:uid="{5F609EA8-D2D0-49FB-9838-98941819BD4A}">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AR5" authorId="1" shapeId="0" xr:uid="{A46F8120-0E85-4F9D-8E14-A233DD23F9B7}">
      <text>
        <r>
          <rPr>
            <b/>
            <sz val="9"/>
            <color indexed="81"/>
            <rFont val="Tahoma"/>
            <family val="2"/>
          </rPr>
          <t>Califique de 0% a 100% el porcentaje de avance de la acción teniendo en cuenta el seguimiento registrado a la fecha de reporte.</t>
        </r>
      </text>
    </comment>
    <comment ref="AS5" authorId="1" shapeId="0" xr:uid="{E25C5FE7-EF77-4C20-B71B-FF98ABCB05F3}">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AT5" authorId="0" shapeId="0" xr:uid="{189C9352-EEAE-4B53-BDA7-A686DCB1FFCA}">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AV5" authorId="1" shapeId="0" xr:uid="{5430C127-C8C5-4EAD-BF01-B8E0A59628CA}">
      <text>
        <r>
          <rPr>
            <sz val="9"/>
            <color indexed="81"/>
            <rFont val="Tahoma"/>
            <family val="2"/>
          </rPr>
          <t xml:space="preserve">Incorpore el seguimiento de la acción a la fecha de corte del seguimiento, el análisis debe ser coherente con el resultado del indicador y el avance en la ejecución de las actividades. (Máximo </t>
        </r>
        <r>
          <rPr>
            <b/>
            <sz val="9"/>
            <color indexed="81"/>
            <rFont val="Tahoma"/>
            <family val="2"/>
          </rPr>
          <t xml:space="preserve">600 </t>
        </r>
        <r>
          <rPr>
            <sz val="9"/>
            <color indexed="81"/>
            <rFont val="Tahoma"/>
            <family val="2"/>
          </rPr>
          <t>caracteres)</t>
        </r>
      </text>
    </comment>
    <comment ref="AW5" authorId="2" shapeId="0" xr:uid="{2FDF28DA-E95D-4A88-8AD4-3717CEF46205}">
      <text>
        <r>
          <rPr>
            <sz val="11"/>
            <color indexed="81"/>
            <rFont val="Tahoma"/>
            <family val="2"/>
          </rPr>
          <t>Registre los valores o datos, cualitativos o cuantitativos,  utilizados según la formulación del indicador.</t>
        </r>
      </text>
    </comment>
    <comment ref="AX5" authorId="1" shapeId="0" xr:uid="{0B422270-7252-4219-9D66-BF2A3542FAE6}">
      <text>
        <r>
          <rPr>
            <b/>
            <sz val="9"/>
            <color indexed="81"/>
            <rFont val="Tahoma"/>
            <family val="2"/>
          </rPr>
          <t>Incorpore el resultado del indicador a la fecha de corte del seguimiento respectivo.(Número con dos decimales)</t>
        </r>
      </text>
    </comment>
    <comment ref="AZ5" authorId="2" shapeId="0" xr:uid="{7DC2FCB4-19C0-4FBB-A38B-AE9F0F3DCE8B}">
      <text>
        <r>
          <rPr>
            <b/>
            <sz val="9"/>
            <color indexed="81"/>
            <rFont val="Tahoma"/>
            <family val="2"/>
          </rPr>
          <t>Registre los valores o datos, cualitativos o cuantitativos,  utilizados según la formulación del indicador.</t>
        </r>
        <r>
          <rPr>
            <sz val="9"/>
            <color indexed="81"/>
            <rFont val="Tahoma"/>
            <family val="2"/>
          </rPr>
          <t xml:space="preserve">
</t>
        </r>
      </text>
    </comment>
    <comment ref="BA5" authorId="1" shapeId="0" xr:uid="{D3DEBD0E-32E7-47D3-96A2-90A673C2302C}">
      <text>
        <r>
          <rPr>
            <b/>
            <sz val="9"/>
            <color indexed="81"/>
            <rFont val="Tahoma"/>
            <family val="2"/>
          </rPr>
          <t>Califique de 0% a 100% el porcentaje de avance de la acción teniendo en cuenta el seguimiento registrado a la fecha de reporte.</t>
        </r>
      </text>
    </comment>
    <comment ref="BB5" authorId="1" shapeId="0" xr:uid="{D4488DBC-DA8D-4188-9E0F-56BA96C2C9EF}">
      <text>
        <r>
          <rPr>
            <sz val="9"/>
            <color indexed="81"/>
            <rFont val="Tahoma"/>
            <family val="2"/>
          </rPr>
          <t xml:space="preserve">Incorpore el estado del seguimiento de la acción a la fecha del seguimiento, de acuerdo a la revisión de los soportes documentales físicos o digitales presentados por el auditado. (Máximo </t>
        </r>
        <r>
          <rPr>
            <b/>
            <sz val="9"/>
            <color indexed="81"/>
            <rFont val="Tahoma"/>
            <family val="2"/>
          </rPr>
          <t xml:space="preserve">600 </t>
        </r>
        <r>
          <rPr>
            <sz val="9"/>
            <color indexed="81"/>
            <rFont val="Tahoma"/>
            <family val="2"/>
          </rPr>
          <t>caracteres)</t>
        </r>
      </text>
    </comment>
    <comment ref="BC5" authorId="0" shapeId="0" xr:uid="{D4475BF2-468A-4792-BF62-CAB86F1387F0}">
      <text>
        <r>
          <rPr>
            <b/>
            <sz val="9"/>
            <color indexed="81"/>
            <rFont val="Tahoma"/>
            <family val="2"/>
          </rPr>
          <t xml:space="preserve">Si se requiere ampliar, dar alguna alerta o aclarar algún asunto en particular con respecto al  seguimiento realizado en el análisis de la OCI, sin repetir lo mencionado en el mismo. Registrar nombre del profesional a cargo del seguimiento. </t>
        </r>
        <r>
          <rPr>
            <sz val="9"/>
            <color indexed="81"/>
            <rFont val="Tahoma"/>
            <family val="2"/>
          </rPr>
          <t xml:space="preserve">
</t>
        </r>
      </text>
    </comment>
    <comment ref="BD5" authorId="3" shapeId="0" xr:uid="{9A1D5EE8-CA48-45FB-A9E7-5104EEC7B348}">
      <text>
        <r>
          <rPr>
            <sz val="9"/>
            <color indexed="81"/>
            <rFont val="Tahoma"/>
            <family val="2"/>
          </rPr>
          <t>Traer la fecha de ùltimo seguimiento</t>
        </r>
      </text>
    </comment>
    <comment ref="BE5" authorId="3" shapeId="0" xr:uid="{44D30FA3-75F9-41D8-A13B-72D68203706E}">
      <text>
        <r>
          <rPr>
            <sz val="9"/>
            <color indexed="81"/>
            <rFont val="Tahoma"/>
            <family val="2"/>
          </rPr>
          <t>Trae el acumulado del avance del (s) trimestre(s) reportado</t>
        </r>
      </text>
    </comment>
    <comment ref="BF5" authorId="4" shapeId="0" xr:uid="{A9DE2815-368C-4667-98BB-C8051E000819}">
      <text>
        <r>
          <rPr>
            <sz val="9"/>
            <color indexed="81"/>
            <rFont val="Tahoma"/>
            <family val="2"/>
          </rPr>
          <t>Trae el estado de cumplimiento de la acción.</t>
        </r>
      </text>
    </comment>
    <comment ref="BG5" authorId="1" shapeId="0" xr:uid="{063AB5A3-84E6-4103-9415-9B4BA9BF0D77}">
      <text>
        <r>
          <rPr>
            <sz val="9"/>
            <color indexed="81"/>
            <rFont val="Tahoma"/>
            <family val="2"/>
          </rPr>
          <t>Trae el resultado si la acción es "Acción eficaz o incumplida" comparando el estado de la acción 
con la meta propuesta.</t>
        </r>
      </text>
    </comment>
    <comment ref="BH5" authorId="3" shapeId="0" xr:uid="{18D6607F-78C0-45DA-9E3E-C95A3820DCDA}">
      <text>
        <r>
          <rPr>
            <sz val="9"/>
            <color indexed="81"/>
            <rFont val="Tahoma"/>
            <family val="2"/>
          </rPr>
          <t>Fecha de reporte de la efectividad de la acción</t>
        </r>
      </text>
    </comment>
    <comment ref="BI5" authorId="3" shapeId="0" xr:uid="{A227F278-F32C-4727-97F5-176C43A85131}">
      <text>
        <r>
          <rPr>
            <sz val="9"/>
            <color indexed="81"/>
            <rFont val="Tahoma"/>
            <family val="2"/>
          </rPr>
          <t>Describa de forma concisa y clara cómo y/o por qué la acción eliminó la causa identificada, y modificó positivamente o subsanó los supuestos de hecho o de derecho que dieron origen al hallazgo</t>
        </r>
      </text>
    </comment>
    <comment ref="BJ5" authorId="3" shapeId="0" xr:uid="{EC26D7FD-2CB3-448E-8029-ED8F9320B6FA}">
      <text>
        <r>
          <rPr>
            <sz val="9"/>
            <color indexed="81"/>
            <rFont val="Tahoma"/>
            <family val="2"/>
          </rPr>
          <t>Enlace consulta de soportes</t>
        </r>
      </text>
    </comment>
    <comment ref="BK5" authorId="3" shapeId="0" xr:uid="{DE4ED0E8-C390-49F0-B265-0AFAFD706859}">
      <text>
        <r>
          <rPr>
            <sz val="9"/>
            <color indexed="81"/>
            <rFont val="Tahoma"/>
            <family val="2"/>
          </rPr>
          <t>Registre el porcentaje de cumplimiento considerando que la acción se haya cumplido en el tiempo programado</t>
        </r>
      </text>
    </comment>
    <comment ref="BL5" authorId="3" shapeId="0" xr:uid="{BCFE5681-6B67-4A9E-B5C1-B393FF68908D}">
      <text>
        <r>
          <rPr>
            <sz val="9"/>
            <color indexed="81"/>
            <rFont val="Tahoma"/>
            <family val="2"/>
          </rPr>
          <t>Registre el porcentaje de efectividad considerando si la acción subsanó el hallazgo</t>
        </r>
      </text>
    </comment>
    <comment ref="BM5" authorId="3" shapeId="0" xr:uid="{DFF9885F-78B3-41BA-980F-CF3EF171F71B}">
      <text>
        <r>
          <rPr>
            <sz val="9"/>
            <color indexed="81"/>
            <rFont val="Tahoma"/>
            <family val="2"/>
          </rPr>
          <t>Fecha en que se hace la evaluación de la efectividad.</t>
        </r>
      </text>
    </comment>
    <comment ref="BN5" authorId="3" shapeId="0" xr:uid="{B623A7E3-24A8-4C47-BE8E-4A9B0DA7EBF2}">
      <text>
        <r>
          <rPr>
            <sz val="9"/>
            <color indexed="81"/>
            <rFont val="Tahoma"/>
            <family val="2"/>
          </rPr>
          <t>Describa de forma concisa y clara la verificación del cierre si fuie efectivo o no el plan formulado para el cierre de la acción</t>
        </r>
      </text>
    </comment>
    <comment ref="BO5" authorId="3" shapeId="0" xr:uid="{0B7F4C01-8103-4FA1-AB7D-A7DC336742F3}">
      <text>
        <r>
          <rPr>
            <sz val="9"/>
            <color indexed="81"/>
            <rFont val="Tahoma"/>
            <family val="2"/>
          </rPr>
          <t>Verificación de soportes</t>
        </r>
      </text>
    </comment>
    <comment ref="BP5" authorId="3" shapeId="0" xr:uid="{68529811-4699-4E7C-9A73-AAD685FB5BEB}">
      <text>
        <r>
          <rPr>
            <sz val="9"/>
            <color indexed="81"/>
            <rFont val="Tahoma"/>
            <family val="2"/>
          </rPr>
          <t>SI subsanó o NO el hallazgo: Evaluar si  eliminó o no, la causa que originó el hallazgo detectado, o si modificó positivamente la situación identificada.</t>
        </r>
      </text>
    </comment>
    <comment ref="BQ5" authorId="1" shapeId="0" xr:uid="{8616E54D-4808-47CE-BA03-6F2338D6544F}">
      <text>
        <r>
          <rPr>
            <sz val="9"/>
            <color indexed="81"/>
            <rFont val="Tahoma"/>
            <family val="2"/>
          </rPr>
          <t xml:space="preserve">Estado en el que se encuentra la acción después de tener el resultado acumulado de la acción
</t>
        </r>
      </text>
    </comment>
    <comment ref="BR5" authorId="3" shapeId="0" xr:uid="{52FB7944-BE2D-4968-8921-14A2D18AEA1C}">
      <text>
        <r>
          <rPr>
            <sz val="9"/>
            <color indexed="81"/>
            <rFont val="Tahoma"/>
            <family val="2"/>
          </rPr>
          <t>Nombre del Profesional de OCI que reporta el seguimiento o efectividad</t>
        </r>
      </text>
    </comment>
    <comment ref="BT5" authorId="3" shapeId="0" xr:uid="{3EC0BB34-B1DD-4AF0-A39E-F4A07C0D6916}">
      <text>
        <r>
          <rPr>
            <sz val="9"/>
            <color indexed="81"/>
            <rFont val="Tahoma"/>
            <family val="2"/>
          </rPr>
          <t>Aspectos que se decida destacar del seguimiento o evaluación de la efectividad</t>
        </r>
      </text>
    </comment>
  </commentList>
</comments>
</file>

<file path=xl/sharedStrings.xml><?xml version="1.0" encoding="utf-8"?>
<sst xmlns="http://schemas.openxmlformats.org/spreadsheetml/2006/main" count="1103" uniqueCount="485">
  <si>
    <t>1. FORMULACIÓN PLAN DE MEJORAMIENTO</t>
  </si>
  <si>
    <t xml:space="preserve">Periodo definido para la ejecución de la acción
</t>
  </si>
  <si>
    <r>
      <t>Seguimien</t>
    </r>
    <r>
      <rPr>
        <b/>
        <sz val="11"/>
        <rFont val="Arial"/>
        <family val="2"/>
      </rPr>
      <t>to con corte a 31 de marzo de 2025
I TRIMESTRE</t>
    </r>
  </si>
  <si>
    <r>
      <t>Seguimiento con corte a 30 de junio de 2025</t>
    </r>
    <r>
      <rPr>
        <b/>
        <sz val="11"/>
        <color theme="4" tint="0.39997558519241921"/>
        <rFont val="Arial"/>
        <family val="2"/>
      </rPr>
      <t xml:space="preserve"> </t>
    </r>
    <r>
      <rPr>
        <b/>
        <sz val="11"/>
        <color theme="1"/>
        <rFont val="Arial"/>
        <family val="2"/>
      </rPr>
      <t xml:space="preserve">
II TRIMESTRE</t>
    </r>
  </si>
  <si>
    <r>
      <t>Seguimiento con corte a 30 de septiembre de 2025</t>
    </r>
    <r>
      <rPr>
        <b/>
        <sz val="11"/>
        <color theme="4" tint="0.39997558519241921"/>
        <rFont val="Arial"/>
        <family val="2"/>
      </rPr>
      <t xml:space="preserve"> </t>
    </r>
    <r>
      <rPr>
        <b/>
        <sz val="11"/>
        <color theme="1"/>
        <rFont val="Arial"/>
        <family val="2"/>
      </rPr>
      <t xml:space="preserve">
III TRIMESTRE</t>
    </r>
  </si>
  <si>
    <t xml:space="preserve">Seguimiento con corte a diciembre de 2025
IV TRIMESTRE
</t>
  </si>
  <si>
    <t>VERIFICACIÓN DE LA EFECTIVIDAD DE LAS ACCIONES</t>
  </si>
  <si>
    <t>Cumplida efectiva</t>
  </si>
  <si>
    <t>SI</t>
  </si>
  <si>
    <t>2. Reporte responsable del Plan</t>
  </si>
  <si>
    <t>3. Seguimiento Oficina de Control Interno</t>
  </si>
  <si>
    <t>Estado de cumplimiento de la acción</t>
  </si>
  <si>
    <t>Evaluación de eficacia</t>
  </si>
  <si>
    <t>Reporte de autocontrol del responsable de ejecutar la acción
de Efectividad</t>
  </si>
  <si>
    <t xml:space="preserve">Calificación de autocontrol por parte de la dependencia responsable de ejecutar o coordinar la acción	</t>
  </si>
  <si>
    <t>Verificación de la Efectividad
Oficina de Control Interno</t>
  </si>
  <si>
    <t>4. Evaluación de la acción
Oficina de Control Interno</t>
  </si>
  <si>
    <t>Cumplida inefectiva</t>
  </si>
  <si>
    <t>NO</t>
  </si>
  <si>
    <t>No.</t>
  </si>
  <si>
    <t>Código de la entidad</t>
  </si>
  <si>
    <t>Vigencia</t>
  </si>
  <si>
    <t xml:space="preserve">Código Auditoria </t>
  </si>
  <si>
    <t>Nombre de la Auditoría</t>
  </si>
  <si>
    <t>No. Hallazgo</t>
  </si>
  <si>
    <t>Descripción del Hallazgo</t>
  </si>
  <si>
    <t>Causa del Hallazgo</t>
  </si>
  <si>
    <t>Código Acción</t>
  </si>
  <si>
    <t>Descripción Acción</t>
  </si>
  <si>
    <t>Nombre del Indicador</t>
  </si>
  <si>
    <t>Fórmula del Indicador</t>
  </si>
  <si>
    <t>Meta</t>
  </si>
  <si>
    <t>Área Responsable</t>
  </si>
  <si>
    <t>Dirección a la que pertenece el área</t>
  </si>
  <si>
    <t>Fecha de Inicio</t>
  </si>
  <si>
    <t>Fecha de Terminación</t>
  </si>
  <si>
    <t>Días de prórroga</t>
  </si>
  <si>
    <t>Fecha de corte del avance</t>
  </si>
  <si>
    <t>Descripcion de la evidencia o soportes de la ejecución de la acción 
Responsable</t>
  </si>
  <si>
    <t>Varaibales alcanzadas del Indicador</t>
  </si>
  <si>
    <t>Resultado del Indicador</t>
  </si>
  <si>
    <t>Fecha de Seguimiento OCI</t>
  </si>
  <si>
    <t>Variables del Indicador OCI</t>
  </si>
  <si>
    <t>Porcentaje ejecutado</t>
  </si>
  <si>
    <t>Descripción de la verificación de las evidencias presentadas</t>
  </si>
  <si>
    <t>Observaciones OCI</t>
  </si>
  <si>
    <t>Fecha de verificación del estado de la acción</t>
  </si>
  <si>
    <t>Total de avance</t>
  </si>
  <si>
    <t>Estado de la acción</t>
  </si>
  <si>
    <t>EFICACIA</t>
  </si>
  <si>
    <t>Fecha de reporte de la efectividad de la acción</t>
  </si>
  <si>
    <t>Efectividad</t>
  </si>
  <si>
    <t>Soportes</t>
  </si>
  <si>
    <t>¿Fue eficaz?</t>
  </si>
  <si>
    <t>¿Fue efectiva?</t>
  </si>
  <si>
    <t>Fecha de evaluación de efectividad</t>
  </si>
  <si>
    <t>Descripción de la efectividad</t>
  </si>
  <si>
    <t xml:space="preserve">Efectiva </t>
  </si>
  <si>
    <t>Estado de cumplimiento de la acción OCI</t>
  </si>
  <si>
    <t>Profesional OCI</t>
  </si>
  <si>
    <t>Evaluación por el ente de control</t>
  </si>
  <si>
    <t>Acción cerrada</t>
  </si>
  <si>
    <t>Incalificable</t>
  </si>
  <si>
    <t>Auditoría Políticas de Administración de Riesgo y Cumplimiento, Seguridad de la Información y Seguridad Digital y Tratamiento de Datos de la Secretaría Distrital de Hacienda</t>
  </si>
  <si>
    <t>1 (a)</t>
  </si>
  <si>
    <t>La entidad no cuenta con el Plan de Recuperación de Desastres (DRP) construido, incumpliendo de manera parcial el literal g) del numeral 5.5. de la Política de Administración de Riesgo y Cumplimiento, en cuanto a: “La gestión de continuidad incluye planes operativos y tecnológicos con el fin de asegurar la continuidad de los procesos y servicios críticos de la entidad”, como también el numeral 4.3.5.2 Planes, del Manual para la construcción y mantenimiento de la continuidad del negocio - MN7 V1, que establece (…) se debe proceder con el desarrollo de los planes cuyo objetivo es contar con guías prácticas para saber cómo responder ante un evento de contingencia, crisis y/o emergencia”, documento necesario para recuperar los servicios de tecnología y telecomunicaciones, teniendo en cuenta que, todos los Planes de Continuidad del negocio evidenciados en la presente auditoría tienen como “Impacto para los procesos” las fallas en los servicios tecnológicos.</t>
  </si>
  <si>
    <t>Debido a los cambios tecnológicos surgidos en el último año en la entidad no era viable definir una estrategia (DRP) hasta estabilizar la infraestructura tecnológica, razón por la cual no había información suficiente para su documentación.</t>
  </si>
  <si>
    <t>Documentar plan de recuperación de desastres que permita dar respuesta a un incidente o emergencia que afecte a los sistemas tecnológicos, de acuerdo al alcance definido (BogData).</t>
  </si>
  <si>
    <t>DRP documentado  y publicado</t>
  </si>
  <si>
    <t>Porcentaje de avance en la documentación del DRP</t>
  </si>
  <si>
    <t>Subdirección de Infraestructura de TIC (SITIC)</t>
  </si>
  <si>
    <t>DIT</t>
  </si>
  <si>
    <t>NA</t>
  </si>
  <si>
    <t>31 de marzo 2025</t>
  </si>
  <si>
    <t>A la fecha de corte se publicó en el SGC a través de MIGEMA  la Guía DRP, cuya socialización se realizó con los responsables de puesta en operación.
Evidencia:
https://shdgov.sharepoint.com/:f:/r/sites/dsi/SIG/Planes%20de%20mejoramiento/SeguimientoPM_DIT2025/Gestion/Evidencias/Hallazgo%201a%201?csf=1&amp;web=1&amp;e=kHzXMB</t>
  </si>
  <si>
    <t>(12*100)/12</t>
  </si>
  <si>
    <t>Se hace la verificación de los soportes sumistrados por el área responsable y se evidencia: 
Se hizo la actualización el documento con fecha de versión 20 de febrero de 2025.
Se hizo la socialización a los funcionarios de la DIT, el día 30 de enero de 2025.
Se ingresa a MIGEMA y la la guía GUÍA PARA LA RECUPERACIÓN DE  DESASTRES, código 121-G-17, se encuentra debidamente publicada.</t>
  </si>
  <si>
    <t>Seguimiento realizado por Nubia Liliana Sarmiento Moreno</t>
  </si>
  <si>
    <t>CUMPLIDA</t>
  </si>
  <si>
    <t>Incumplida</t>
  </si>
  <si>
    <t>E1</t>
  </si>
  <si>
    <t>Evaluación Independiente al estado del Sistema de Control Interno</t>
  </si>
  <si>
    <t xml:space="preserve">1.5  </t>
  </si>
  <si>
    <t>Iniciar las actividades que permitan la construcción del Sistema de Gestión de Reportes y Denuncias en la Entidad, para dar cumplimiento a lo establecido en la Política de Administración del Riesgo y Cumplimiento de la SDH actualizada por la Resolución SDH-000144 de 2024.</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</si>
  <si>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</si>
  <si>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Llevar a cabo mesas de trabajo con las Oficinas de Control Disciplinario Interno y de Control Interno para definir el proceso de gestión de denuncias incorporando las diferentes fuentes y tipologías requeridas para dar cumplimiento a lo establecido en la Política de Administración de Riesgo y Cumplimiento con base en los mecanismos internos disponibles y en los lineamientos impartidos por la Secretaría General de la Alcaldía Mayor de Bogotá.</t>
  </si>
  <si>
    <t>Definición del esquema a implementar para la  gestión de reportes y denuncias</t>
  </si>
  <si>
    <t>Un (1) esquema de implementación del Sistema de Gestión de Reportes y Denuncias</t>
  </si>
  <si>
    <t>Oficina de Análisis y Control de Riesgo - OACR</t>
  </si>
  <si>
    <t>OACR</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</si>
  <si>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</si>
  <si>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Esquema de implementación del Sistema de Gestión de Reportes y Denuncias</t>
  </si>
  <si>
    <t>Se evidencia que ya se cuenta con una propuesta del Sistema de gestión de Reportes y Denuncias, pero aun no se ha adoptado de acuerdo con lo establecido en la resolución 144 de 2024, ya que se encuentra en etapa de consulta a la Secretaría General sobre si es viable tener un sistema propio de denuncias, ya que existe uno a nivel distrital denominado  "Bogotá Te Escucha", por lo tanto no ha finalizado la ejecución de la acción establecida finalizado el tiempo establecido. Por lo tanto se encuentra incumplida.</t>
  </si>
  <si>
    <t>Se recomienda solicitar ampliar la fecha de finalización de  la acción, con el fin de terminar de realizar las consultas a la Secretaría General para tomar la decisón de tener un sistema de reportes y denuncias propio y adoptarlo, o tomar la decision de ajustar la resolución 144 de 2024. 
Seguimiento realizado por: Martha Suna</t>
  </si>
  <si>
    <t>INCUMPLIDA</t>
  </si>
  <si>
    <t>Esta acción debido a que se presentó incumplimiento, de acuerdo a la decisión del CICCI del 29/04/2025, se reformulo la acción, dejando cuatro nuevas 37, 38, 39 y 40</t>
  </si>
  <si>
    <t>CERRADA</t>
  </si>
  <si>
    <t>14.3</t>
  </si>
  <si>
    <t>Definición del esquema a implementar el sistema de gestión de reportes y denuncias</t>
  </si>
  <si>
    <t>En el último trimestre de 2024 se dio continuidad al diseño de la propuesta de funcionamiento del Sistema de Gestión de Reportes y Denuncias ( SGRD), resultado de lo cual se remitió al Jefe encargado de la Oficina de Control Interno y jefe de la Oficina de Control Disciplinario Interno  un correo electrónico el día 5 de marzo con la propuesta de esquema (SGRD) que realizó la OACR y del cual se recibieron sugerencias de ajuste, las cuales fueron tramitadas y devueltas para revisión final el 12 de marzo.
Es importante mencionar que el 26 de marzo, se citó a una mesa de trabajo al jefe de la OCI y de la OCDI para efectos de dar una última revisión al documento, a esta sesión de trabajo no asistiió el jefe de la OCI, sin embargo, se hizo una revisión normativa respecto del esquema del Sistema de Gestión de Reportes y denuncias que se propuso, al respecto, se analizó el contenido de la Directiva 005 del 28 de diciembre de 2023 cuyo asunto son las Directrices para la atención y gestión de denuncias por posibles actos de corrupción y/o existencia de inhabilidades, incompatibilidades o conflicto de intereses y protección de identifidad del denunciante, la cual señala en el lineamiento N.1 Armonización de canales para la rfecepción de denuncias por posibles actos de corrupción, existencia de inhabilidades, incompatibilidades o conflicto de intereses elevadas por la ciudadanía, que  El Distrito Capital cuenta con el Sistema Distrital para la gestión de Peticiones Ciudadanas "Bogotá Te Escucha" a través del cual se adelantará la centralización de las denuncias por presentos actos de corrupción que son recibidas por los  diferentes canales de atención cumpliendo con el preincipio de armonización de canales.
Asimismo, en el lineamiento 2.2 Registro de la petición: Si la entidad distrital recibe una petición por cualquiera de los medios de interacción ciudadana diferentes al Sistema Distrital para la Gestión de Peticiones Ciudadanas - "Bogotá Te Escucha" y marcar el tipo de petición "Denuncia por actos de corrupción"; automáticamente el sistema la direccionará a la Oficina de Control Disciplinario Interno o quien haga sus veces.
De acuerdo con lo anterior, se está gestionndo una mesa de trabajo con la Secretaría General  ( a través de la Subsecretaría General) para formular la pregunta  relacionada con la necesidad de  la SDH respecto de la implementación de un Sistema de Gestión de Reportes y Denuncias propio y diferente del que tiene el Distrito.</t>
  </si>
  <si>
    <t>15.1</t>
  </si>
  <si>
    <t xml:space="preserve">Formalizar dentro del Sistema de Gestión de Calidad de la entidad, el “Manual que facilita la gestión de la herramienta de creación y edición de contenidos” para que la entidad de cumplimiento al anexo No. 1 Directrices de accesibilidad web (Resolución MinTic 1519 de 2020.  </t>
  </si>
  <si>
    <t>El manual es de origen externo y no se habia identificado que fuera necesario asociarla a la documentaciòn del proceso.</t>
  </si>
  <si>
    <t>Referenciar el manual de usuario editor, dentro de la GUIA Código: 126-G-01 MEDIOS DE COMUNICACIÓN DE LA SDH</t>
  </si>
  <si>
    <t xml:space="preserve">Documento guia Código: 126-G-01 MEDIOS DE COMUNICACIÓN DE LA SDH actualizada </t>
  </si>
  <si>
    <t>Cantidad de documentos actualizados</t>
  </si>
  <si>
    <t>Oficina Asesora de Comunicaciones</t>
  </si>
  <si>
    <t>OACom</t>
  </si>
  <si>
    <t>Se actualizó la guía 126-G-01 MEDIOS DE COMUNICACIÓN DE LA SDH y se referencio el Manual del Usuario Editor, el cual describe cómo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Distrital</t>
  </si>
  <si>
    <t>Cantidad de documentos actualizados/ cantidad de documentos a actualizar</t>
  </si>
  <si>
    <t>1/1</t>
  </si>
  <si>
    <t>100%</t>
  </si>
  <si>
    <r>
      <t xml:space="preserve">En las evidencias aportadas se pudo comprobar la actualización de la  guía "126-G-01 MEDIOS DE COMUNICACIÓN DE LA SDH", referenciando en sus definiciones, numeral 3.37 el </t>
    </r>
    <r>
      <rPr>
        <b/>
        <sz val="10"/>
        <color rgb="FF000000"/>
        <rFont val="Arial"/>
        <family val="2"/>
      </rPr>
      <t>Manual del Usuario Editor</t>
    </r>
    <r>
      <rPr>
        <sz val="10"/>
        <color rgb="FF000000"/>
        <rFont val="Arial"/>
        <family val="2"/>
      </rPr>
      <t>: "Este manual describe como iniciar el trabajo con el sitio Web y los aspectos generales comunes presentes, recomienda la mejor forma de trabajar y describe las funcionalidades a las que se tiene acceso y tiene como objetivo guiar al usuario Administrador en la exploración del sitio Web Secretaria de Hacienda Distrita", con lo cual se da por cumplida la acción propuesta.</t>
    </r>
  </si>
  <si>
    <t>Seguimiento realizado por:
Lady Andrea Lopez
Nelson J. Duarte</t>
  </si>
  <si>
    <t>Socializar la guía Código: 126-G-01 MEDIOS DE COMUNICACIÓN DE LA SDH al Equipo Técnico de Comunicaciones -ETC</t>
  </si>
  <si>
    <t>Documento guia Código: 126-G-01 MEDIOS DE COMUNICACIÓN DE LA SDH socializado</t>
  </si>
  <si>
    <t>Cantidad de documentos socializados</t>
  </si>
  <si>
    <t>Se socializó la guía 126-G-01 MEDIOS DE COMUNICACIÓN DE LA SDH al Equipo Técnico de Contenidos -ETC</t>
  </si>
  <si>
    <t>Cantidad de documentos socializados/ cantidad de documentos a socializar</t>
  </si>
  <si>
    <t xml:space="preserve">Como cumplimiento de la acción se aporta trazabilidad de correo electrónico del 28/03/2025, así como lista de asistencia a la socialización de la guía "126-G-01 MEDIOS DE COMUNICACIÓN DE LA SDH"; de igual forma archivo en Word, resumen y video de la "Socialización de documentos asociados al proceso CPR-126 Comunicación pública SDH-20250328_152612-Meeting Recording". </t>
  </si>
  <si>
    <t>Seguimienmto realizado por:
Lady Andrea Lopez
Nelson J. Duarte</t>
  </si>
  <si>
    <t>Incluir dentro de la GUIA Código: 126-G-01 MEDIOS DE COMUNICACIÓN DE LA SDH el punto de control revisar la actualización del manual de usuario editor</t>
  </si>
  <si>
    <t>Se incluyo dentro de la GUIA Código: 126-G-01 MEDIOS DE COMUNICACIÓN DE LA SDH el punto de control "La Oficina Asesora de Comunicaciones revisará y actualizará la documentación legal y reglamentaria periódicamente y mínimo cada año."</t>
  </si>
  <si>
    <r>
      <t xml:space="preserve">Se obseva en la guía "126-G-01 MEDIOS DE COMUNICACIÓN DE LA SDH", la inclusión del punto de control en el numeral 4.1.10. </t>
    </r>
    <r>
      <rPr>
        <b/>
        <sz val="10"/>
        <color rgb="FF000000"/>
        <rFont val="Arial"/>
        <family val="2"/>
      </rPr>
      <t>Servicio de préstamo de pendones o equipos</t>
    </r>
    <r>
      <rPr>
        <sz val="10"/>
        <color rgb="FF000000"/>
        <rFont val="Arial"/>
        <family val="2"/>
      </rPr>
      <t>, "La Oficina Asesora de Comunicaciones revisará y actualizará la documentación legal y reglamentaria periódicamente y mínimo cada año". Consultado el Sistema de Gestión MIGEMA se constató en la Guia el punto de control con lo cual se da por cumplida la acción</t>
    </r>
  </si>
  <si>
    <t>Incluir dentro de la GUIA Código: 126-G-01 MEDIOS DE COMUNICACIÓN DE LA SDH el punto de control de revisar la actualización del al anexo No. 1 Directrices de accesibilidad web (Resolución MinTic 1519 de 2020).</t>
  </si>
  <si>
    <t xml:space="preserve">17.8 </t>
  </si>
  <si>
    <t>Adelantar las acciones conducentes para que se de cumplimiento a la implementación de la evaluación de la efectividad de las acciones incluidas en los Planes de Mejoramiento producto de los ejercicios auditores realizados por la Oficina de Control Interno y de los entes externos de control</t>
  </si>
  <si>
    <t>No se encuentran documentados los lineamientos para realizar la evaluación de la efectividad de las acciones derivadas de los planes de mejoramiento que se presentan como resultado de los ejercicios auditores, tanto de la gestión interna de la Oficina de Control Interno, como de los Externos con los Entes de Control.</t>
  </si>
  <si>
    <t>Documentar los lineamientos para evaluar la efectividad de las acciones incluidas en el Plan de mejoramiento , y presentar solicitud a la Oficina Asesora de Planeación para actualización en el Sistema de Gestión de Calidad- MIGEMA</t>
  </si>
  <si>
    <t>Documento incluido en MIGEMA</t>
  </si>
  <si>
    <t>Oficina de Control Interno</t>
  </si>
  <si>
    <t>OCI</t>
  </si>
  <si>
    <t>Se elaboro el procedimiento denominado Seguimiento a Planes de Mejoramiento 122-P-03, en el cual en la actividad 16 se incluyeron los criterios para evaluar la efectividad de las acciones incluidas en el Plan de Mejoramiento Institucional, así mismo en el formato de Plan de Mejoramiento Institucional 122-F.28 se incluyeron varias columnas para evaluar la efectividad de las acciones. Este procedimiento y formato se encuentran en proceso de su actualización en MIGEMA, que inicio el 10 de abril de 2025.</t>
  </si>
  <si>
    <t>Documento incluido en MIGEMA: 2</t>
  </si>
  <si>
    <t>Ya se encuentra en proceso de actualización en MIGEMA de los documentos relacionados con el seguimiento al plan de mejoramiento, incluidos los criterios para evaluar la efectividad: el procedimiento Seguimiento a Planes de Mejoramiento 122-P-03 y el formato de Plan de Mejoramiento Institucional 122-F.28</t>
  </si>
  <si>
    <t>Avance y seguimiento realizado por: Martha Suna</t>
  </si>
  <si>
    <t>Auditoría Determinación Impuestos: Fiscalización y Liquidación</t>
  </si>
  <si>
    <t xml:space="preserve">En la muestra remitida no se evidenció en las actas de reparto las firmas del funcionario que revisa y del que recibe, de la población a gestionar en la vigencia 2023 para todas las oficinas tal como se encuentra establecido en el formato 105-F.87, ya que fueron remitidas en archivo Excel junto con los correos de remisión; además, en algunos expedientes se observaron las actas de reparto en PDF, pero sin las firmas correspondientes. </t>
  </si>
  <si>
    <t>Debido a que la actividad del reparto se alinea con la política de "cero papel" este es asignado a través de correo electrónico al funcionario gestor  y al revisor. Se asume el  conocimiento del acta respectiva a las partes involucradas en el momento de recepción del correo,  por no ende no se hace necesario la firma.</t>
  </si>
  <si>
    <t>Modificar el Procedimiento 105-P-06 y/o formato 105-F.87,  con relación a las nuevas formas de entrega y aceptación de la población por parte de los funcionarios.</t>
  </si>
  <si>
    <t>Actualización del Procedimiento y/o formato</t>
  </si>
  <si>
    <t>(Actualización realizada del Procedimiento y/o formato  /  Actualización programada del Procedimiento y/o formato  )*100</t>
  </si>
  <si>
    <t>Oficina de Fiscalización Grandes Contribuyentes
Oficina Fiscalización General y Control Masivo</t>
  </si>
  <si>
    <t>Subdirección de Determinación - Subdirección Educación Tributaria y Servicio</t>
  </si>
  <si>
    <t xml:space="preserve">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</si>
  <si>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1/1.</t>
  </si>
  <si>
    <t>(35*100)/100</t>
  </si>
  <si>
    <r>
      <t xml:space="preserve">Se evidencia la actualización del formato 105-F.87 V12 "Acta de reparto" con fecha del 25 de marzo de 2025 en MIGEMA. Teniendo en cuenta que el registro es el medio de soporte de una actividad establecida en un procedimiento, esta actualización no se ve reflejada en el procedimiento 105-P-06 que está con fecha de 14 de marzo de 2023. No se ve reflejado el reporte del área que menciona </t>
    </r>
    <r>
      <rPr>
        <i/>
        <sz val="10"/>
        <color rgb="FF000000"/>
        <rFont val="Arial"/>
        <family val="2"/>
      </rPr>
      <t>"(...) se asume el conocimiento del acta respectiva a las partes involucradas en el momento de recepción del correo, por ende, no se hace necesario la firma</t>
    </r>
    <r>
      <rPr>
        <sz val="10"/>
        <color rgb="FF000000"/>
        <rFont val="Arial"/>
        <family val="2"/>
      </rPr>
      <t xml:space="preserve">". En el procedimiento 105-P-06-V6, actividad No. 11 o 12, no está la aclaración que se menciona en el correo del 19 de febrero de 2025: </t>
    </r>
    <r>
      <rPr>
        <i/>
        <sz val="10"/>
        <color rgb="FF000000"/>
        <rFont val="Arial"/>
        <family val="2"/>
      </rPr>
      <t>" (...) 3. El funcionario que recibe el reparto debe verificar el contenido del acta de reparto y posteriormente debe responder el correo con el acuse de recibido. (...)"</t>
    </r>
    <r>
      <rPr>
        <sz val="10"/>
        <color rgb="FF000000"/>
        <rFont val="Arial"/>
        <family val="2"/>
      </rPr>
      <t>. Adicional, en el mismo procedimiento, numeral 9, "Documenatación asociada al procedimiento (...)", el  nombre del formato no corresponde al título del formato, está denominado como "Acta de reparto puntual y masivo" pero el formato se titula como "Acta de reparto". Se recomienda que se continúe trabajando para la actualización de procedimiento, documento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t>
    </r>
  </si>
  <si>
    <t>Se recomienda realizar la actualización del procedimiento 105-P-06 en lo que respecta a las actas de reparto.
Seguimiento realizado por: Claudia Rubiela Torres Pita.</t>
  </si>
  <si>
    <t xml:space="preserve">Acción realizada en el primer trimestre: En el mes de enero se presentó la actualización de los formatos del proceso de determinación incluido el formato 105-F.87 “ACTA DE REPARTO”, modificando la forma de entrega y recibido de la población en cuanto a la asignación a través de correo electrónico al funcionario gestor y al revisor, se seguirá utilizando el mencionado formato y se asume el conocimiento del acta respectiva a las partes involucradas en el momento de recepción del correo, por ende, no se hace necesario la firma. Este formato quedo formalmente aprobado y actualizado en MIGEMA en su última versión desde el 25 de marzo de 2025.  </t>
  </si>
  <si>
    <t>(100/100/*100</t>
  </si>
  <si>
    <t>Teniendo en cuenta que, la acción está relacionada con la modificación del procedimiento 105-P-06 y/o formato 105-F.87, y dado que la acción refiere a que  se podría actualizar el procedimiento o el formato, se evidenció en el aplicativo MIGEMA que el  25/03/2025 se actualizó el formato 105-F.87 a la versión 13.
Cabe señalar que el hallazgo estaba sustentado en la ausencia de firmas del funcionario que revisa y del que recibe la población a gestionar en las actas de reparto. En la nueva versión del formato 105-F.87, se eliminó el campo destinado a las firmas.
No obstante, lo anterior y considerando que la dependencia responsable se encuentra aún en proceso de actualización del procedimiento 105-P-06, se recomienda que dicho documento contemple las nuevas formas de entrega y aceptación de la población.
Por lo anterior, se procede al cierre de la acción de mejora.</t>
  </si>
  <si>
    <t>Se sugiere incorporar ajustes en las actividades relacionadas con el reparto en el procedimiento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</si>
  <si>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 xml:space="preserve">Socializar las actividades 11 y 12 del procedimiento 105-P-06 vigente con las áreas de gestión para el debido diligenciamiento del formato en la entrega de las poblaciones del 2025.
</t>
  </si>
  <si>
    <t xml:space="preserve">Socialización del Procedimiento 105-P-06
</t>
  </si>
  <si>
    <t>(Cantidad de socializaciones realizadas del Procedimiento 105-P-06 / Cantidad de   socializaciones programadas del Procedimiento 105-P-06 )*100</t>
  </si>
  <si>
    <t xml:space="preserve">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</si>
  <si>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 xml:space="preserve">En la socialización de las actividades 11 y 12 del procedimiento 105-P-06 no se evidencia el formato 105-F.87  utilizado para la entrega a poblaciones del 2025 con el fin de determinar si se realizó bajo la anterior o nueva versión.
El nuevo formato  105-F.87-12 emitido el 25 de marzo de 2025, si bien es cierto que se socializaron los cambios, estos no se reflejan en las actividades 11 y 12 del procedimiento 106-P-06-V6 que está publicado en MIGEMA con fecha del 14 de marzo de 2023, lo que implica una nueva socialización de acuerdo con la actualización.  Se recomienda que se continúe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</si>
  <si>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tanto funcionarios como Contratistas, relacionados con la aplicación de la actividad para socializar los cambios del procedimiento 105-P-06.
Por último, es importante revisar el indicador formulado para soportar, tanto las socializaciones programadas como las ejecutadas, para que sea posible calificar objetivamente su cumplimiento.
Seguimiento realizado por: Claudia Rubiela Torres Pita.</t>
  </si>
  <si>
    <t xml:space="preserve">Acción realizada en el primer trimestre: En el mes de febrero se realizó socialización de las actividades 11 y 12 del procedimiento 105-P-06 vigente, con la Oficina de Control Masivo, Fiscalización General, Fiscalización Grandes Contribuyentes y Liquidación; actividades relacionadas con la asignación y recibimiento del reparto; por ende también se presentó el tema del debido diligenciamiento del formato 105-F.87 “Acta de Reparto”, respecto de las firmas de entrega y recibido de la población, toda vez que la actualización de dicho formato estaba en proceso y aun no se había aprobado la nueva versión. </t>
  </si>
  <si>
    <t>(100/100) *100</t>
  </si>
  <si>
    <t>Se evidenció correo electrónico del 3/02/2025, en el cual se socializó a los jefes de oficina el formato 105-F.87 e informando que para la nueva versión se suprimen la fecha y la firma de auditor, revisor y jefe en el formato del acta de reparto. De igual manera, se evidenció lista de asistencia del 10/02/2025 reunión presencial cuyo tema fue: socialización diligenciamiento del formato de entrega de población; de igual manera, se evidenció correo electrónico del 19/02/2025, dirigido a los funcionarios de las dependencias que utilizan el formato en comento, socializando la implementación en el SGC del formato. 
Por lo anterior, se procede al cierre de la acción de mejora.</t>
  </si>
  <si>
    <t>Se sugiere incorporar ajustes en las actividades relacionadas con el reparto en el procemiento 105-P-06, a fin de prevenir recurrencias del hallazgo identificado y garantizar coherencia entre el procedimiento y el formato utilizado.
Asi mismo, se recauden las evidencias que soporten la efectividad de la acción con el fin de eliminar la causa raiz del hallazgo y evitar su reiteración.
Seguimiento realizado por: Zulma Parales</t>
  </si>
  <si>
    <t xml:space="preserve">2, 5, Obs-1 </t>
  </si>
  <si>
    <t>En la revisión adelantada de los 83 registros correspondientes a la gestión de Fiscalización Puntual, se evidencia que algunas actividades del procedimiento 105-P-06 V6 no fueron cumplidas en su totalidad para la muestra, tales como: actividad 14, 17 (ver detalle actividad), 19 y 20 (ver detalle actividad).
En la revisión adelantada de los 293 registros correspondientes a la gestión de Fiscalización Masiva, se evidencia que algunas actividades del  procedimiento 105-P-06 V6 no fueron cumplidas en su totalidad, tales como: actividad  26, 36 (ver detalle actividad), y 37.
El formato 105-F.172 Requerimiento Especial ICA se está utilizando, pero no se encuentra en el procedimiento.</t>
  </si>
  <si>
    <t>Inadecuada interpretación de la descripción e implementación del procedimiento 105-P-06
El formato 105-F.172 Requerimiento Especial ICA, no está relacionado en el procedimiento 105-P-06</t>
  </si>
  <si>
    <t xml:space="preserve">Modificar y/o ajustar el procedimiento 105-P-06 en las actividades 14, 17 19, 20, 26, 36 y 37, e incluir el  formato 105-F.172.
</t>
  </si>
  <si>
    <t>Actualización del procedimiento</t>
  </si>
  <si>
    <t xml:space="preserve">(Actualización realizada del Procedimiento 105-P-06 /  Actualización programada del Procedimiento 105-P-06  )*100
</t>
  </si>
  <si>
    <t xml:space="preserve">Oficina de Fiscalización Grandes Contribuyentes
Oficina Fiscalización General y Control Masivo
</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</si>
  <si>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</si>
  <si>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t>0/1</t>
  </si>
  <si>
    <t>De conformidad con lo reportado por el área, esta acción se encuentra sin avance de ejecución.</t>
  </si>
  <si>
    <t>Se recomienda iniciar las acciones correspondientes para dar cumplimiento al indicador propuesto dentro de los términos establecidos en el plan de mejoramiento.
Seguimiento realizado por: Zulma Parales</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</si>
  <si>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t>
  </si>
  <si>
    <t>(0*100)/100</t>
  </si>
  <si>
    <t>De conformidad con lo reportado por el área, esta acción se encuentra sin avance en la ejecución.
Se recomienda iniciar  las actividades correspondientes  para dar cumplimiento al indicador propuesto dentro de los términos establecidos en el plan de mejoramiento, toda vez que, la acción termina el 15/12/2025.</t>
  </si>
  <si>
    <t>Dado que la acción aún se encuentra sin avance de ejecución,  se sugiere generar una alerta preventiva, toda vez que la misma tiene plazo de cumplimiento el 15/12/2025.
Seguimiento realizado por: Zulma Parales</t>
  </si>
  <si>
    <t>El 69% de los actos administrativos de la gestión de Fiscalización Puntual y el 52% de los actos administrativos de Fiscalización Masiva, no tienen firma digital o firma mecánica autorizada, y/o estos actos no contienen los vistos buenos de aprobó y proyectó como se lo establecen los formatos respectivos y en la actividad 19 del procedimiento. (Ver imágenes 4, 5, 6 y 7)</t>
  </si>
  <si>
    <t>Inadecuada interpretación de la descripción e implementación del procedimiento 105-P-06</t>
  </si>
  <si>
    <t>Modificar y/o ajustar el procedimiento 105-P-06  y 105-P-07, con el fin de crear  un punto de control de muestreo para verificar que los actos administrativos contengan la firma digital - Token autorizada .</t>
  </si>
  <si>
    <t>(Actualización realizada del Procedimiento 105-P-06 y 105-P-07 /  Actualización programada del Procedimiento 105-P-06 y 105-P-07  )*100</t>
  </si>
  <si>
    <t>Oficina de Fiscalización Grandes Contribuyentes
Oficina Fiscalización General, Oficina de Liquidación y Control Masivo</t>
  </si>
  <si>
    <t>0/2</t>
  </si>
  <si>
    <t xml:space="preserve">Durante el segundo trimestre la Subdirección de Determinación con sus oficinas y la Oficina de Control Masivo llevaron a cabo reuniones, en la cual participaron los Jefes y los responsables delegados de las diferentes oficinas intervinientes en el procedimiento, se analizaron los diferentes condiciones actuales de reorganización de la entidad y la operatividad actual; se decidió desarrollar la revisión y modificación del procedimiento de acuerdo con el correcto cumplimiento de las acciones de determinación; para ello se programó y se viene desarrollando reuniones los días lunes y viernes con las oficinas involucradas y se  espera culminar esta reforma antes de finalizar la vigencia. 
Sin embargo, las diferentes oficinas viene realizando puntos de control, como por ejemplo:
Oficina Grandes Contribuyentes:: El gestor de Calidad de la  OFGC revisa los actos firmados y aprobados por la jefatura de dicha oficina y alimenta la informacion requerida en la base de datos, mediante esta verificacion realiza la comprobacion de la firma autorizada con  el uso del token.
La Oficina General de Fiscalización  tiene un primer punto de Control mediante el Auxiliar Administrativo quien verifica que los actos administrativos contengan la firma digital -Token autorizada y lleva un archivo donde recopila cada uno de los actos firmados por parte de la Jefe de la Oficina, igualmente otro funcionario apoya en el diligenciamiento de una  base de datos en Excel donde registra la información de los actos proferidos firmados y aprobados la cual se encuentra dispuesta  en el aplicativo de Share Point.  </t>
  </si>
  <si>
    <t>Socializar el procedimiento 105-P-06  con énfasis en la  actividad 19.</t>
  </si>
  <si>
    <t>Socialización procedimiento</t>
  </si>
  <si>
    <t>(Socialización realizada del Procedimiento 105-P-06 / Socialización programada del Procedimiento 105-P-06  )*100</t>
  </si>
  <si>
    <t xml:space="preserve">En el mes de febrero se realizó socialización de la actividad 19 del procedimiento 105-P-06, junto con la política de operación 5.5 del Procedimiento 120-P-12 respecto de la utilización de la firma autorizada con Token por parte del nivel directivo de la entidad. </t>
  </si>
  <si>
    <t xml:space="preserve">En la actividad 19 del procedimiento 105-P-06 o en otro lugar del mismo documento, no se da claridad frente a "la firma con Token", como lo señala el tema relacionado en la lista de asistencia presentada el 10 de febrero de 2025. Por tanto es importante realizar la actualización de procedimiento que evidencie el nuevo lineamiento. Se recomienda que se continue trabajando para la actualización de procedimiento en donde se precisa quién hace qué, dónde, cuándo, por qué, cómo. Estos cambios  evidencian la mejora continua del proceso y permite gestionar el conocimiento en la entidad de manera que sea transparente, clara, entendible y coherente para que cualquier persona entienda lo que allí se realiza (Guía para la Gestión de Procesos en el marco del Modelo Integrado de Planeación y Gestión, MIPG).
</t>
  </si>
  <si>
    <t>Se recomienda tener en cuenta al total del personal de la Oficina de Control Masivo, la Oficina General de Fiscalización, la Oficina de Fiscalización y Grandes Contribuyentes y la Oficina de Liquidación , tanto funcionarios como Contratistas, relacionados con la aplicación de la actividad para socializar los cambios del procedimiento 105-P-06.
Por último, es importante revisar el indicador formulado para soportar, tanto la socialización programada como la ejecutada, para que sea posible calificar objetivamente su cumplimiento.
Seguimiento realizado por: Claudia Rubiela Torres Pita.</t>
  </si>
  <si>
    <t xml:space="preserve">Acción realizada en el primer trimestre: En el mes de febrero se realizó socialización de la actividad 19 del procedimiento 105-P-06, junto con la política de operación 5.5 del Procedimiento 120-P-12 respecto de la utilización de la firma autorizada con Token por parte del nivel directivo de la entidad. </t>
  </si>
  <si>
    <t>(100*100)/100</t>
  </si>
  <si>
    <t>Se evidenció lista de asistencia del 10/02/2025, en la cual se define en el asunto el tema relacionado con la socialización para la utilización de la firma autorizada con Token por parte de los directivos, haciendo énfasis en lo establecido en el procedimiento 120-P-12.
No obstante,  se recomienda dar continuidad a la acción No. 1 a fin que se documente en los procedimientos  105-P-06  y 105-P-07,  el punto de control de muestreo para verificar que los actos administrativos contengan la firma digital - Token autorizada y a fin de prevenir recurrencias del hallazgo identificado.</t>
  </si>
  <si>
    <t>Se sugiere continuar con la actualización de los procedimientos  105-P-06  y 105-P-07,  el punto de control de muestreo para verificar que los actos administrativos contengan la firma digital - Token autorizada.
Asi mismo, se recauden las evidencias que soporten la efectividad de la acción con el fin de eliminar la causa raiz del hallazgo y evitar su reiteración.
Seguimiento realizado por: Zulma Parales</t>
  </si>
  <si>
    <t>En la revisión adelantada de los registros correspondientes a la gestión de Liquidación, se evidencia que algunas actividades del procedimiento 105-P-07 V4 no fueron cumplidas en su totalidad, tales como: actividad 6, 15, 29, 35, 38, 41, 53 y 56.</t>
  </si>
  <si>
    <t>Inadecuada interpretación de la descripción e implementación del procedimiento 105-P-07</t>
  </si>
  <si>
    <t>Socializar el procedimiento 105-P-07  con énfasis en la  actividad 6, 29, 38.</t>
  </si>
  <si>
    <t>(Socialización realizada del Procedimiento 105-P-07 / Socialización programada del Procedimiento 105-P-07  )*100</t>
  </si>
  <si>
    <t>Oficina de Liquidación y oficina de Control Masivo</t>
  </si>
  <si>
    <t xml:space="preserve">Se tiene contemplado realizar la socialización del procedimiento en el segundo semestre, una vez se realice la revisión, aprobación y actualización de este.  </t>
  </si>
  <si>
    <t xml:space="preserve">Modificar y/o ajustar el procedimiento 105-P-07en las actividades 15, 35, 41, 53 y 56. 
</t>
  </si>
  <si>
    <t xml:space="preserve">
(Actualización realizada del Procedimiento 105-P-07) /  Actualización programada del Procedimiento 105-P-07  )*100</t>
  </si>
  <si>
    <t xml:space="preserve">Se tiene proyectado iniciar reuniones en el segundo trimestre con los responsables delegados de las diferentes oficinas intervinientes en el procedimiento, con el fin de revisar, analizar el detalle de las actividades y si es necesario modificar el documento, de acuerdo con el correcto cumplimiento de las acciones de determinación. </t>
  </si>
  <si>
    <t xml:space="preserve">4, 6, 7, 8, Obs-2, Obs-4, Obs-5, Obs-6, Obs-9  </t>
  </si>
  <si>
    <t>Para los actos administrativos contenidos en CRM tanto de fiscalización como de liquidación y que fueron notificados por aviso (Diario Nuevo Siglo o Registro Distrital), no se evidenció el diligenciamiento de la información relacionada con la notificación por correo o su correspondiente causal de devolución.
Los expedientes 202331073000088970 MALIBU S.A. en Reorganización y 202301160000018366 Juan Pablo Cabarcas Parra no pudieron ser consultado en CRM, ya que no se encontraron, no obstante haberse informado que estaban en este formato.
En la revisión adelantada de los registros correspondientes a la gestión de Liquidación, se evidencia que algunas actividades del procedimiento 105-P-07 V4 no fueron cumplidas en su totalidad, tales como: actividad 34.
Los expedientes: 202204213000052792 Clínica Juan N. Corpas Ltda. Inexactos ICA, 202301160000014326 de Banco de Occidente Omisos Vehículos y 202204213000055775 Recursos Ópticos Omisos RETEICA, relacionados con la Oficina de Liquidación, no obstante haberse informado que la documentación se encontraba en WCC en su totalidad, la Liquidación Oficial de Revisión del primero y las Liquidaciones Oficiales de Aforo del segundo y tercero, apareció en CRM. Lo mismo sucede con el expediente 202305293000084900 COMERCIALIZADORA ECOFORT S.A.S de la Oficina de Control Masivo, en el cual el único documento que se encuentra es un recurso de reconsideración en WCC, la gestión correspondiente a fiscalización se encuentra en CRM. Esto implica que los expedientes no están completos en el formato que fue informado al equipo auditor.
Para los expedientes 202305093000084389 de Alianza Temporales S A S, 202401093000099086 de Promigas S.A. E.S.P y 202403173000107110 Cerámica Italia S.A de Inexactos ICA, no fue posible su consulta en CRM debido a que no abrieron, esto para la muestra de fiscalización puntual. Lo mismo sucede con los expedientes 202403263000108677 de PETROSANTANDER (COLOMBIA) GMBH y 202310313000098580 AVIDANTI SAS y ALBORAUTOS SAS de Inexactos ICA y 202310303000098503 ALIANZA FIDUCIARIA SA FIDEICOMISOS de Omisos Predial correspondientes a Fiscalización masivo.
Los expedientes: 202305293000085359 de INFARVET SAS INVERSIONES FARMACEUTICAS Y VETERINARIAS Omisos RETEICA 2019, expediente 202209160000012479 de Bancolombia Inexactos Vehículos 2021, 202204213000058162 TATIENDO SAS Inexactos Medios Magnéticos 2019 no cuenta con ninguna actuación de la Oficina de Fiscalización para el primero y de Liquidación para los otros dos, a pesar de que se solicitó la base con los expedientes gestionados en 2023.
El expediente 202305293000085538 CONEXIÓN LINFER S.A.S Omisos RETEICA 2021 de WCC, al abrir los documentos asociados aparecen caracteres indistintos, lo que no permitió su revisión.
En la consulta realizada para los expedientes de la muestra se encontraron documentos que no se podían visualizar en WCC, en otros casos no se podían abrir en CRM, o son de difícil lectura por falencias en su digitalización.
En WCC se encuentran expedientes con archivos que tienen varios documentos cargados en uno solo, como sucede con el expediente 202305293000084723 Omisos RETEICA ya que el emplazamiento para declarar y auto de archivo están en el mismo archivo documental y se encuentra marcado con emplazamiento solamente. Esto mismo sucede con los expedientes 202301160000015650, 202301160000014995, 202301160000015567 de Inexactos vehículos, donde todos los actos y documentos se encuentran en el mismo archivo y no se puede visualizar todo lo que contiene el expediente sino solamente se ve marcado con el acto inicial.</t>
  </si>
  <si>
    <t xml:space="preserve">En CRM no se realiza el cargue del acto administrativo con las observaciones de las causales de devolución de la actividad de notificación, debido a que el repositorio documental es WCC.
Existen expedientes que no es posible contar con su disponibilidad en CRM.
Existen expedientes que no es posible contar con su disponibilidad en WCC.
Los expedientes relacionados se consultan en el aplicativo y se evidencia que el expediente se encuentra disponible y contiene las actas de archivo en las cuales se encuentran relacionado los contribuyentes.
En el momento de realizar el descargue de los actos administrativos y posterior cargue en WCC el PDF generó un error decodificándose y por ende en el momento que se consulta presenta el error.
Existen expedientes que no están disponibles en su totalidad en WCC ó CRM.
</t>
  </si>
  <si>
    <t>Modificar y/o ajustar el procedimiento 105-P.01 y actualización de instructivo  asi:
5.4.2.1. Gestión mixta masiva
5.14. entrega actos gestionados a las áreas
5.16. Disposición de información para control y seguimiento
Ajuste actividad 15, 16,17,18,19 y 23
Eliminación del Formato 105-F.90</t>
  </si>
  <si>
    <t>Actualización del  procedimiento</t>
  </si>
  <si>
    <t xml:space="preserve">(Actualización realizada del Procedimiento 105-P-01  e instructivo /  Actualización programada del Procedimiento 105-P-01  e instructivo )*100 </t>
  </si>
  <si>
    <t xml:space="preserve">Oficina de Notificaciones y Documentación Fiscal </t>
  </si>
  <si>
    <t>Subdirección Educación Tributaria y Servicio</t>
  </si>
  <si>
    <t xml:space="preserve">Durante el primer trimestre del 2025, la Oficina de Notificaciones y Documentación Fiscal adelantó la actualización del procedimiento 105-P-01 ‘NOTIFICACIONES’ y del instructivo 105-I-12 ‘GESTIÓN DE NOTIFICACIONES’. Ambos documentos se encuentran pendientes de aprobación por parte de la Jefatura de la dependencia, para posteriormente ser socializados con la Dirección de Impuestos de Bogotá y con la Dirección Distrital de Cobro, con lo cual se podrán cargar las nuevas versiones y una vez sean aprobadas y publicadas por parte de la Oficina Asesora de Planeación se entenderá completada la actividad del plan de mejoramiento.
De igual manera, se aclara que según los tiempos establecidos en la acción nos encontramos dentro de lo programado.
Evidencias: Versiones preliminares de los documentos 105-P-01 ‘NOTIFICACIONES’ y del instructivo 105-I-12 ‘GESTIÓN DE NOTIFICACIONES’. </t>
  </si>
  <si>
    <t>La dependencia registra un avance del 0%, pero la OCI evidencia un inicio de gestión, correspondiente a correos enviados a los directivos del área , con los archivos en borrador de los documentos a actualizar, para revisión de estos. La acción está en ejecución</t>
  </si>
  <si>
    <t>Seguimiento realizado por Nancy Bermúdez</t>
  </si>
  <si>
    <t>Obs-3, Obs-7</t>
  </si>
  <si>
    <t>Para el expediente 202204213000048434 “Compartimento Chizo del 
Fondo de Capital Privado Inmobiliario por Compartimentos Azur” para el predio AAA0153LYUZ y vigencia contenida en la base remitida por la Oficina de Liquidación el expediente corresponde al 202204213000048813. El expediente 202307273000088000 de Omisos Predial no pudo ser revisado ya que fue informado que correspondía a FIDUCIARIA COLMENA FIDEICOMISOS y se encuentra a nombre de Jorge García Fonseca. El expediente 202308183000089939 de Omisos RETEICA no pudo ser revisado ya que fue informado que correspondía a ENTREPALMA SAS y corresponde al contribuyente 
BIOEMPAK.
De la muestra solicitada se allegaron 8 registros que habían sido devueltos a la OIT y 3 que ya habían presentado declaración, no corresponden a la solicitud del equipo auditor, esto es “gestionados durante la vigencia 2023”.</t>
  </si>
  <si>
    <t>La información registrada en las bases de gestión de las oficinas es susceptible de presentar inconsistencias, debido a que la incorporación se realiza  de manera  manual en gran volumen de datos; información usada para entrega de informes a diferentes entidades.
La información registrada en las bases de gestión de las oficinas es susceptible de presentar inconsistencias, debido a que la incorporación se realiza  de manera  manual en gran volumen de datos; información usada para entrega de informes a diferentes entidades.</t>
  </si>
  <si>
    <t>Realizar una validación de la consistencia de los datos registrados en la base de gestión de acuerdo a la muestra determinada por cada oficina semestralmente.</t>
  </si>
  <si>
    <t xml:space="preserve">Validación de datos </t>
  </si>
  <si>
    <t>(Cantidad de registros validados / cantidad de registros de la muestra )*100</t>
  </si>
  <si>
    <t xml:space="preserve">Oficina de Fiscalización Grandes Contribuyentes
Oficina Fiscalización General, Oficina de Liquidación y Control Masivo
</t>
  </si>
  <si>
    <t xml:space="preserve">La actividad se realiza de manera semestral, es así como el reporte de avance se tiene completado para el segundo semestre. </t>
  </si>
  <si>
    <t>Auditoría Proceso de atención al ciudadano, sistemas de información y atención de peticiones, quejas, reclamos y sugerencias de los ciudadanos. PQRS de ciudadanos con enfoque en la Dirección de Cobro</t>
  </si>
  <si>
    <t>No se están registrando en el sistema SDQS la totalidad de las quejas, reclamos, sugerencias y solicitudes de información que recibe la Entidad por los diferentes canales.</t>
  </si>
  <si>
    <r>
      <t xml:space="preserve">En el sistema la totalidad de las quejas, reclamos, sugerencias y solicitudes de información que recibe la Entidad por los diferentes canales, no se están registrando; dado que no todas las situaciones de </t>
    </r>
    <r>
      <rPr>
        <i/>
        <sz val="10"/>
        <color rgb="FF000000"/>
        <rFont val="Arial"/>
        <family val="2"/>
      </rPr>
      <t>no envío</t>
    </r>
    <r>
      <rPr>
        <sz val="10"/>
        <color indexed="8"/>
        <rFont val="Arial"/>
        <family val="2"/>
      </rPr>
      <t xml:space="preserve"> a SDQS no pueden ser manejadas mediante mejoras técnicas, porque en algunos de estos casos la causa son datos inconsistentes contenidos en los radicados que, mientras no se solucionen, no pueden ser procesados y enviados al SDQS.</t>
    </r>
  </si>
  <si>
    <t>Definición y entrega de la especificación funcional para atender las posibles inconsistencias en los datos y su origen con el fin de determinar la solución a seguir en cada caso</t>
  </si>
  <si>
    <t>Formato de especificación tecnica documentada y entregada a la DIT</t>
  </si>
  <si>
    <t>Número de especificacions técnicas documentadas y entregadas  en DIT</t>
  </si>
  <si>
    <t>Subdirección de Gestión Documental
Oficina de Atencion al Ciudadano
Dirección de Informática y Tecnología</t>
  </si>
  <si>
    <t>SGD</t>
  </si>
  <si>
    <t>Se definió la especificación funcional RQCRM-GD-20250213 "Mejoras Web Service 2 Interfaz CRM-BTE", con el fin de dar tratamiento a los errores producidos en el web service 2 que evitan la radicación de las PQRS en Bogotá Te Escucha. La especificación funcional fue entregada el 14/02/2025 a la DIT mediante correo electrónco dirigido a la líder técnica del módulo de CRM y priorizándola en el plan operativo para iniciar con la correspondiente gestión.
El 01/04/2025 la líder técnica de la DIT envió correo a la líder funcional de la SGD con unos comentarios sobre la especificación, los cuales se subsanaron y ese mismo día se respondió con la versión 2 de la especificación para que la DIT continué con lo respectivo.
Evidencias:
- Documento especificación funcional generada y entregada.
- Correo de entrega de la especificación funcional a la DIT (líder técnico).
- Correo de entrega de la especificación funcional V2 a la DIT (líder técnico) de acuerdo con lo observado.</t>
  </si>
  <si>
    <t xml:space="preserve">Se evidencia el documento de especificación funcional RQCRM-GD-20250213, titulado “Mejoras Web Service 2 – Interfaz CRM-BTE”, cuyo objetivo es dar tratamiento a los errores que se presentan en el Web Service 2 y que impiden la radicación de las PQRS en el sistema Bogotá Te Escucha. Este documento fue entregado a la Dirección de Informática y Tecnología (DIT) mediante correo electrónico el 14 de febrero de 2025, dirigido a la líder técnica del módulo CRM. 
Asimismo, se incluye un archivo en formato Excel con el listado de los funcionarios que participaron en la construcción de la especificación funcional.  
Adicionalmente, la DIT solicitó ajustes al documento mediante correo electrónico del 1 de abril de 2025, el cual fue respondido ese mismo día por la profesional de la Subdirección de Gestión Documental. </t>
  </si>
  <si>
    <t>Seguimiento realizado por Angelica Reyes</t>
  </si>
  <si>
    <t>Implementar la especificación funcional definida para atender las soluciones planteadas. La implementacion será verificada por parte de la Subdireccion de gestion doucmental,  a través de capturas de pantalla de la nueva funcionalidad en operación.</t>
  </si>
  <si>
    <t>Implementacion de la mejora</t>
  </si>
  <si>
    <t>Especificación técnica  implementada y verificada por la Subdireccion de gestion documental.</t>
  </si>
  <si>
    <t>Subdirección de Gestión Documental
Oficina de Atención al Ciudadano
Dirección de Informática y Tecnología</t>
  </si>
  <si>
    <r>
      <rPr>
        <sz val="10"/>
        <color rgb="FF000000"/>
        <rFont val="Arial"/>
        <family val="2"/>
      </rPr>
      <t xml:space="preserve">En este primer trimestre la Subdirección de Soluciones de TIC recibió mediante correo electrónico del Líder Funcional, la especificación Funcional; una vez revisada se realizaron observaciones que fueron devueltas por el mismo medio, para que una vez ajustadas se radiquen como lo indica la actividad "2 Registrar Requerimiento en SOLMAN y Cargar Especificación funcional - Líder Funcional /Analista Técnico" del procedimiento 121-P-01 CONSTRUCCIÓN O MANTENIMIENTO DE SOLUCIONES DE SOFTWARE.
Evidencia:
https://shdgov.sharepoint.com/:f:/r/sites/dsi/SIG/Planes%20de%20mejoramiento/SeguimientoPM_DIT2025/Gestion/Evidencias/Hallazgo%201.2?csf=1&amp;web=1&amp;e=TCt0AN
La Dirección de informática y Tecnología llevará a cabo una sesión de trabajo con la Subdirección de Gestión Documental y la Oficina de Atención al Ciudadano para ajustar el plan de acuerdo a la realidad operativa de las partes.
</t>
    </r>
    <r>
      <rPr>
        <b/>
        <sz val="10"/>
        <color rgb="FFFF0000"/>
        <rFont val="Arial"/>
        <family val="2"/>
      </rPr>
      <t xml:space="preserve">
Nota: </t>
    </r>
    <r>
      <rPr>
        <sz val="10"/>
        <color rgb="FF000000"/>
        <rFont val="Arial"/>
        <family val="2"/>
      </rPr>
      <t>Se debe redefinir el indicador contemplando las 7 etapas requeridas para generar un desarrollo de software (1.Elaboración, 2.Remisión y/o registro de requerimiento, 3.Validación técnica, 4.Cargue en Solman, 5.Desarrollar en ambiente de desarrollo, 6.Pruebas QA y 7.Transporte a producción)</t>
    </r>
  </si>
  <si>
    <t>(3*100)/7</t>
  </si>
  <si>
    <t xml:space="preserve">De acuerdo a los soportes remtidos por la DIT,  se evidencia que se encuentra elaborada la especificación funcional y validada por el área técnica, cumpliendo así con las tres (3) de las siete (7)etapas requeridas para un desarrollo, por lo tanto, el resultado del indicador es 42,88%, como lo indica el área encargada. </t>
  </si>
  <si>
    <t>1 AB24</t>
  </si>
  <si>
    <t>Se solicita el ajuste total de la acción contemplando cambios al indicador, formula, meta, área responsable y fecha de inicio y terminación, dado que lo anterior debe estar alineado con la metodología de desarrollo definida en el procedimiento 121-P-01 que soporta todas la mejoras o desarrollos de software que se generen en la Entidad, de manera
que se garantice contar con una solución tecnológica que cumpla con los estándares y requerimientos del negocio para atender al hallazgo de la auditoria.
Lo anterior es aprobado por la Oficina de Control Interno y se reformula la acción en la casilla 34</t>
  </si>
  <si>
    <t>Monitoreo y estabilización del desarrollo enunciado en la actividad anterior. Una vez puesta en operación, la implementacion de la especificación, se trabajara  con la Subdirecicond e Gestion documenta y  se tendra un periodo hasta de tres meses para validar el cumplimiento de las funcionalidades esperada, su correcta operación y la estabiliazcion de la misma.</t>
  </si>
  <si>
    <t>Monitoreo y  estabilización</t>
  </si>
  <si>
    <t>Acta firmada por DIT y Gestión documental con resumen del monitoreo funcionamiento del desarrollo</t>
  </si>
  <si>
    <t>Subdirección de Gestion Documental
Oficina de atención al ciudadano
Dirección de informatica y tecnología</t>
  </si>
  <si>
    <r>
      <t>A la fecha no se han llevado a cabo desarrollos frente a la especificación funcional, en este sentido no se ha generado monitoreo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Esta actividad depende de la puesta en producción de la solución, por ende su iniciación no pude darse antes de terminar el desarrollo, por tal razón es necesario realizar ajustes en la fecha de inicio de la actividad.</t>
    </r>
  </si>
  <si>
    <t>(1*100)/1</t>
  </si>
  <si>
    <t>Acta firmada</t>
  </si>
  <si>
    <t>No se presentan evidencias para la acción formulada, dado que el cumplimiento de la acción depende de la ejecución de la acción 1 del mismo hallazgo (Mejoras Web Service 2 Interfaz CRM-BTE).  Cumplimiento a la fecha 0%</t>
  </si>
  <si>
    <t>Al igual que la acción 2 se solicita el ajuste total contemplando también cambios al indicador, formula, meta, fecha de inicio y
terminación, no sólo por enmarcarse en el cumplimiento metodológico definido en el 121-P-01, sino porque es prerrequisito para su ejecución a satisfacción haber realizado completamente la acción 2.
Lo anterior es aprobado por la Oficina de Control Interno y se reformula la acción en la casilla 35</t>
  </si>
  <si>
    <t>Las cifras reportadas en los informes de PQRS publicados en la sede electrónica de la entidad, correspondientes al periodo enero a junio de 2024 presentan variaciones mensuales,</t>
  </si>
  <si>
    <t>Disparidad en la fecha de obtención de las bases de datos suministradas por la Subdirección de Gestión Documental para los informes de PQRS al momento de descarga de la información, al ser una actividad dinámica en el sistema de CRM Correspondencia, varían las cifras y los estados al momento que la Oficina de Atención al Ciudadano construye el informe del correspondiente mes, dada la dinámica propia del proceso de gestión documental (asociada al procedimiento CPR 120-P.02).</t>
  </si>
  <si>
    <t>Definir las especificaciones tecnicas y procedimentales para la creación de un tablero de control para correspondencia</t>
  </si>
  <si>
    <t>Especificación de mejoras documentada</t>
  </si>
  <si>
    <t>Subdirección de Gestión Documental
Dirección de Informática y Tecnología</t>
  </si>
  <si>
    <t>La Oficina de Atención al Ciudadano definió la especificación técnica para la construcción de otro reporte en BO agregándole nuevas columnas con los datos para calcular tiempos de respuesta y oportunidad en la respuesta para el seguimiento de PQRS y peticiones en CRM,  para disminuir los tiempos de trabajo manual, posibilidad de error humano y obtener precisión en las cifras que se reportan. Esta especificación fue insumo para la creación del tablero de control PQRS que se ha estado trabajando bajo el marco del proyecto con Google.
Evidencias: 
- Especificación funcional.
- Correos de las especificaciones entregadas a Google para el tablero de control.</t>
  </si>
  <si>
    <t xml:space="preserve">La dependencia responsable de la acción aporta el documento de Especificación Funcional y Técnica ReqReporte, definido por la Oficina de Atención al Ciudadano, el cual servirá como insumo para la creación del tablero de control de PQRS. Para el desarrollo de esta acción, se han llevado a cabo mesas de trabajo para el desarrollo de la acción en conjunto con la Dirección de Informática y Tecnología, en el marco del proyecto con Google. 
Se evidencian correos electrónicos relacionados con la gestión de la iniciativa, entre ellos:
•	Citaciones a reuniones con los asuntos: Presentación versión 1 PQRs-Correspondencia en Analítica Google (Ambiente de Calidad) 
•	Seguimiento a compromisos pendientes – Tablero PQR SKG Google.
•	Envío de información titulada: Google CRM-Correspondencia y PQRS / Fuentes de información y reglas de extracción para tableros de Correspondencia y PQRS.
•	Formato de Assessment, con la descripción de preguntas de negocio.
</t>
  </si>
  <si>
    <t>Generación y Puesta en produccion del tablero de control</t>
  </si>
  <si>
    <t>Tablero de control</t>
  </si>
  <si>
    <t>Un Tablero de control desarrollado y entregado a la Subdirección de gestión documental y a la Oficina de atención al ciudadano.</t>
  </si>
  <si>
    <t>Subdirección de Gestión Documental
Dirección de Informática y Tecnología
Oficina de Atención al Ciudadano</t>
  </si>
  <si>
    <t>31/11/2025</t>
  </si>
  <si>
    <r>
      <t>El tablero de control propuesto en el plan de mejora 2025, corresponde al que se encuentra en implementación desde el proyecto Google Analytics por parte del contratista SKG Tecnología. Los avances que se han presentado desde la SOTIC corresponden a la fase de planeación y diseño, cuyo soporte de ejecución se encuentra en el cronograma de trabajo y el Assessment - Requerimientos PQR.xlsx, donde se identifican tablas, campos y reglas de extracción de información.
Evidencia: https://shdgov.sharepoint.com/:f:/r/sites/dsi/SIG/Planes%20de%20mejoramiento/SeguimientoPM_DIT2025/Gestion/Evidencias/Hallazgo%202.2?csf=1&amp;web=1&amp;e=woqcL7
La Dirección de informática y Tecnología llevará a cabo una sesión de trabajo con la Subdirección de Gestión Documental y la Oficina de Atención al Ciudadano para ajustar el plan de acuerdo a la realidad operativa de las partes.</t>
    </r>
    <r>
      <rPr>
        <b/>
        <sz val="10"/>
        <color rgb="FFFF0000"/>
        <rFont val="Arial"/>
        <family val="2"/>
      </rPr>
      <t xml:space="preserve">
Nota: </t>
    </r>
    <r>
      <rPr>
        <sz val="10"/>
        <color rgb="FF000000"/>
        <rFont val="Arial"/>
        <family val="2"/>
      </rPr>
      <t>Se debe redefinir el indicador contemplando las 6 etapas requeridas para generar el desarrollo del tablero de control (1. Planeación, 2. Diseño, 3. Desarrollo, 4. Pruebas, 5. Ajustes y 6. Puesta en producción)</t>
    </r>
  </si>
  <si>
    <t>(2*100)/6</t>
  </si>
  <si>
    <t xml:space="preserve">De acuerdos los soportes suminsitrados por la DIT,  se identifica que se encuentran documentdas las etapas de planeación y diseño, con un  cumplimiento de dos (2) de las seis (6) etapas dando como resultado del indicador del 33% a 31 de marzo de 2025. </t>
  </si>
  <si>
    <t>Por tratarse de una acción asociada a un proceso de desarrollo de software que debe cumplir con la metodología definida en el 121-P-01, es necesario realizar ajuste total
de la acción contemplando cambios a la fórmula del indicador, meta y fecha de terminación.
Lo anterior es aprobado por la Oficina de Control Interno y se reformula la acción en la casilla 36</t>
  </si>
  <si>
    <t>De la 51 PQRS seleccionadas en la muestra se identificaron 21 que se respondieron fuera de los términos de ley.</t>
  </si>
  <si>
    <t xml:space="preserve">Encontramos una debilidad en el análisis y clasificación de la correspondencia al interior de las oficinas de cobro, lo que aumentó los tiempos de traslado entre una oficina y otra generando la inoportunidad en la respuesta, por otra parte la rotación  de personal a afectado la gestión del conocimiento lo que nos llevó a tener respuestas incompletas o inexactas. </t>
  </si>
  <si>
    <t>Revisión las tipologías de los diferentes tramites  de la DCO y ajuste a la guía de correspondencia conforme a las mejoras en la operación de correspondencia.</t>
  </si>
  <si>
    <t>Guia de trámites de correspondencia de la Dirección de Cobro ajustada y entregada a Gestion documental</t>
  </si>
  <si>
    <t xml:space="preserve">Guia aprobada por gestion documental para ser implementada en los puntos de radicación. </t>
  </si>
  <si>
    <t>Dirección Distrital de Cobro</t>
  </si>
  <si>
    <t>DDCob</t>
  </si>
  <si>
    <t>La Dirección de Cobro viene adelantando ajustes a la guía de trámites que faciliten y apoyen el análisis y clasificación de la correspondencia que se asigna a las dependencias de la Dirección.</t>
  </si>
  <si>
    <t> </t>
  </si>
  <si>
    <t>Si bien se informa por parte de la Dirección Distrital de Cobro que "viene adelantando ajustes a la guía de trámites que faciliten y apoyen el análisis y clasificación de la correspondencia que se asigna a las dependencias de la Dirección", la meta es la Guía aprobada por Gestión Documental, por lo que se sugiere agilizar las medidas necesarias para su cumplimiento, ya que se tiene previsto su finalización para el 30/04/2025.</t>
  </si>
  <si>
    <t xml:space="preserve">Se recomienda priorizar la realización de la acción, considerando que la fecha de terminación es el 30 de abril de 2025.
Seguimiento realizado por: Nelson Duarte
</t>
  </si>
  <si>
    <t>Se han realizado reuniones de actualización, en concordancia con los tableros de google y la propuesta de lectura y resumen a través de Intelegencia artifical - IA.</t>
  </si>
  <si>
    <t xml:space="preserve">No se aportó evidencia de aprobación de la Guía de trámites de correspondencia de la DCob ajustada. </t>
  </si>
  <si>
    <t>Desarrollar un modelo estándar de respuesta por tipo de solicitudes frecuentes</t>
  </si>
  <si>
    <t>Formato de Modelo estandar de respuestas a peticiones por tipologia</t>
  </si>
  <si>
    <t>Formato de modelo de respuesta enviados a la OAP para su incorporación en el sistemade calidad.</t>
  </si>
  <si>
    <t>Subdirección de Cobro Tributario</t>
  </si>
  <si>
    <t>No ha iniciado esta actividad</t>
  </si>
  <si>
    <t>La acción esta programada para iniciar el 01/05/2025</t>
  </si>
  <si>
    <t>Seguimiento realizado por: Nelson Duarte</t>
  </si>
  <si>
    <t>Se creó formato 110-F.229 Comunicación respuesta a solicitud de Facilidad de Pago.</t>
  </si>
  <si>
    <t>En las evidencias aportadas se registran pantallazos de la creación en MIGEMA del Formato 110-F.229 "Comunicación respuesta a solicitud de Facilidad de Pago"; así como correo electrónico del 15/07/2025,  dirigido a la Oficina Asesora de Planeación informando su creación y solicitando la validación por parte de la OAP-</t>
  </si>
  <si>
    <t xml:space="preserve">Evaluación Modelo de seguridad y privacidad de la información </t>
  </si>
  <si>
    <t>Deficiencia de la planeación de requisitos del SGSI</t>
  </si>
  <si>
    <t>Demoras en la publicación de la docmentacion que soporta el proceso 131 gestión de cumplimiento en Migema</t>
  </si>
  <si>
    <t>Actualización de los documentos del Sistema de Gestión de Seguridad de la Información – SGSI ó MSPI del  proceso de CPR 131.</t>
  </si>
  <si>
    <t>Documentos del sistema de gestión de seguridad de la información SGSI ó MSPI</t>
  </si>
  <si>
    <t>número de documentos actualizados del SGSI/ Número total de documentos del SGSI</t>
  </si>
  <si>
    <t>Documentos actualizados</t>
  </si>
  <si>
    <t xml:space="preserve">Actualmente se encuentran pendiente de aprobación por parte del jefe de riesgos, ajustes relacionados con el proceso CPR 131, pues a la fecha no se a nombrado jefe o encargado. </t>
  </si>
  <si>
    <t>número de documentos actualizados del SGSI=0/ Número total de documentos del SGSI=0</t>
  </si>
  <si>
    <t>No se ha actualizado ningún documento del proceso CPR-131 debido a que no se cuenta con jefe de la Oficina quién ejerce el rol de aprobar estos documentos, el cual se encuentra vacante desde enero de 2025</t>
  </si>
  <si>
    <t>Seguimiento realizado por: Martha Suna</t>
  </si>
  <si>
    <t>30/06/2025</t>
  </si>
  <si>
    <t xml:space="preserve">Para la actualización de documentos se tienen 10 proyectados, asi :
•Procedimiento Gestión De Información A Través De Los Canales De Atención al Ciudadano (antifraude)
•Procedimiento Gestión de la autorización de programas de software libre
•Procedimiento Autodiagnóstico del Min TIC 
•Proceso de seguridad de la información 
•Procedimiento para la adopción del acuerdo de confidencialidad.
•Procedimiento de gestión de Riesgo de Seguridad de la información
•Procedimiento de Actualización de Activos de información e índice de información clasificada y reservada.
•Manual Para la protección de Datos personales 
•Manual de Seguridad de la Información
•Politica de seguridad y privacidad de la Información
Politica PDT </t>
  </si>
  <si>
    <t>3/11.</t>
  </si>
  <si>
    <t>17/07/2025</t>
  </si>
  <si>
    <t>2/11.</t>
  </si>
  <si>
    <t>Se evidenció actualizada la Resolución 000002 de 2024 de la Política de SIPI y la Política de manejo de datos Resolución 000001 de 2024 del 03 de enero de 2025. La actividad inicia a partir de 23 de febrero de 2025 luego estos documentos se actualizaron fuera del tiempo establecido como fecha de inicio de la acción. Sin embargo pueden tener una nueva actualización dentro del tiempo establecido. Se observa actualizada la caracterización de proceso CPR-131 con fecha del 04 de junio de 2025.</t>
  </si>
  <si>
    <t xml:space="preserve"> Se recomienda tener un cronograma para el control y seguimiento de los documentos actualizados con el fin de lograr el cumplimiento de la actividad dentro del tiempo programado. 
Responsable de seguimiento: Claudia R. Torres P.</t>
  </si>
  <si>
    <t>Demora en el proceso de aprobacion de la politica de seguridad de la información</t>
  </si>
  <si>
    <t>Actualizacion de la política de seguridad de la informacion</t>
  </si>
  <si>
    <t>Resolucion de la política firmada</t>
  </si>
  <si>
    <t>1 politica firmada</t>
  </si>
  <si>
    <t>La Política de Tratamiento de Datos Personales se aprobó en el comité institucional de gestión y desempeño del pasado 13 de noviembre de 2024 (Acta numero 11), durante el mes de diciembre se realizó la publicación en LegalBog del proyecto de acto administrativo Por la cual se adopta la Política de seguridad de la información y seguridad digital de la Secretaría Distrital de Hacienda publicado por SECRETARÍA DISTRITAL DE HACIENDA el 16 de diciembre de 2024 a las 12:00 a. m. estuvo disponible para publicaciones y comentarios hasta el día 23 de diciembre de 2024 a las 11:59 p. m..de  de la Secretaría Distrital de Haciendase, esta politica se actualizó mediante Resolución No. SHD-000002 del 03 de enero del 2025.</t>
  </si>
  <si>
    <t>Politica actualizada</t>
  </si>
  <si>
    <t>1 Politica firmada</t>
  </si>
  <si>
    <r>
      <t xml:space="preserve">Se evidencia la Resolución No. SDH 000002 de 3 de enero de 2025, </t>
    </r>
    <r>
      <rPr>
        <i/>
        <sz val="10"/>
        <color theme="1"/>
        <rFont val="Arial"/>
        <family val="2"/>
      </rPr>
      <t xml:space="preserve">"por la cual se adopta la Política de seguridad de la información y seguridad digital de la Secretaría Distrital de Hacienda", </t>
    </r>
    <r>
      <rPr>
        <sz val="10"/>
        <color theme="1"/>
        <rFont val="Arial"/>
        <family val="2"/>
      </rPr>
      <t>que tiene por objeto actualizar la Política de Seguridad de la Información y Seguridad Digital de la Secretaría Distrital de Hacienda</t>
    </r>
  </si>
  <si>
    <t>Ausencia de una herramienta única de seguimiento de la implementacion del sistema, que sea clara para todas las instancias de revisión, fuera de la OACR</t>
  </si>
  <si>
    <t xml:space="preserve">Construir un plan de trabajo para la implementación del SGSI, con base en el estándar ISO 27001, medante el cual se lleve el control completo de su estao de vance en cada uno d elos componnetes, en alineación con el Autodiagnostico GAP  y el Anexo A del , estándar ISO. </t>
  </si>
  <si>
    <t>Plan de trabajo</t>
  </si>
  <si>
    <t>1 pland e trabajo</t>
  </si>
  <si>
    <t>1 pland e trabajo construido y en proceso de implementación</t>
  </si>
  <si>
    <t>El plan de de tranbajo para la vigencia 2025 se aprobo en el comité de gestión instirucional de gestión y desempeño del pasado 237 de enero de 2025.</t>
  </si>
  <si>
    <t>1 plan de trabajo definido e implementación</t>
  </si>
  <si>
    <t>Se observó documento denominado plan de seguridad y privacidad de la información, basado en el estándar ISO 27001:2022, el cual fue aprobado por le Comité de Gestión y Desempeño de la Secretaría el 27 de enero de 2025, el mismo cuenta con cronograma de actividades de acuerdo con cada componente, sin embargo, no se aportaron evidencias de su proceso  implementación, tal y como lo prevé la meta formulada "1 plan e trabajo construido y en proceso de implementación"</t>
  </si>
  <si>
    <t>Seguimiento realizado por: Germán Espinosa</t>
  </si>
  <si>
    <t>Presentación "Plan de Seguridad y Privacidad de la Información" Se adjunta documento.</t>
  </si>
  <si>
    <t>1 plan de trabajo</t>
  </si>
  <si>
    <t>Se encontró el cronograma en el documento denominado "Plan de Seguridad y Privacidad de la Información.
Sin embargo, no se presentaron evidencias del avance en la implementación de las actividades relacionadas en el cronograma, de cada uno de los componentes de ISO 27001, como lo señala la descripción de la acción.</t>
  </si>
  <si>
    <t>Se recomienda presentar evidencia de su implementación.
Responsables de seguimiento: Claudia R. Torres P.</t>
  </si>
  <si>
    <t>Uso de una denominación de rol que no existe en la planta de personal ni en el manual de funciones de la SDH</t>
  </si>
  <si>
    <t>Ajuste de la denominación Oficial de seguridad de la información, reemplazandolo por Asesor de seguridad de la información en la nueva versión del manual de seguridad de la infromación</t>
  </si>
  <si>
    <t>Actualización del rol del asesor de seguridad de la información en el manual de seguridad de la información</t>
  </si>
  <si>
    <t>Documento actalizado</t>
  </si>
  <si>
    <t>1 Manual de seguridad de la información actualizado y publicado</t>
  </si>
  <si>
    <t>El documento del Manual  se encuentra en borrador y con el ajuste realizado, por parte del asesor, hace falta llevar lo al comité deinstirucional de gestión t desempeño para ser socializado, teniendo en cuenta que esta competenci es del jefe de la OACR y como actualmente no contamos con jefe en poseción y/o encargado, estamos realizando la solicitud a través del despacho de la secretaria.</t>
  </si>
  <si>
    <t>Documento borrador</t>
  </si>
  <si>
    <t>Manual de seguridad de l ainformación actualizado y publicado</t>
  </si>
  <si>
    <t>Se observó documento denominado manual de gestión: política de seguridad de la información y seguridad digital política de tratamiento de datos personales, en borrador, en el cual se evidenció el  ajuste de la denominación Oficial de seguridad de la información  por Asesor de seguridad de la información.
Sin embargo, aun hace falta presentarlo al comité institucional de gestión y desempeño para su socialización, actividad que de acuerdo con lo informado se realizará tan pronto la dependencia cuente con jefatura.</t>
  </si>
  <si>
    <t>Se ajusto en el Manual SI el rol del asesor de seguridad de la información , se encuentra pendiente la publicación.</t>
  </si>
  <si>
    <t xml:space="preserve">Manual Actualizado </t>
  </si>
  <si>
    <t>En el correo electrónico con fecha del 15 de julio de 2025, la OACR allegó el Manual de Seguridad de la Información V3 que se encuentra en borrador, aún se observa que se mantiene la denominación de "Oficial de Seguridad de la Información"  como "delegado por el Secretario Distrital de Hacienda", no como Asesor. Documento con nueva versión pendiente de formalizar en el Sistema de Gestión de la SDH - MIGEMA.</t>
  </si>
  <si>
    <t xml:space="preserve">Responsables de seguimiento: Claudia R. Torres P. </t>
  </si>
  <si>
    <t>Ausecia de indicadores de gestión que permitan monitorear el avance en la implemnetacion del sistema bajo el nuevo estándar y con miras a la certificacion que se tiene prevista</t>
  </si>
  <si>
    <t>Revisión de Indicadores de Gestión para SGSI: Hacer una definición desde cero, de los indicadores de gestión requeridos para monitorear la efectividad del sistema de gestión de seguridad de la informacion e implementarlos en MIGEMA para empezar a medirlos desde el año 2025</t>
  </si>
  <si>
    <t>Actualización de indicadores</t>
  </si>
  <si>
    <t>1 documento con definiicón de indicadores requeridos para medición del SGSI de la SDH
Publicación de indicadores en Migema</t>
  </si>
  <si>
    <t>1 documento definiicón de indicadores
# idicadores publicados en migema / # de indicadores definicdos en documento  de definicion d eindicadores x100</t>
  </si>
  <si>
    <t>En sesión de seguimiento al tema de calidad, la jefe de la OACR solicitó al gestor de calidad de la dependencia la creación de un tablero de control para efectos de llevar el orden cronológico de actualización de los documentos asociados a los procesos de la Oficina ( CPR-123 Gestión de Riesgo y CPR-131 Gestión de Cumplimiento), con el propósito de que se generen alertas respecto de la necesidad de actualización ( cada dos años mínimo de acuerdo con el Sistema de Gestión de Calidad) cuando falten seis meses ( alerta amarilla), tres meses ( alerta roja)..</t>
  </si>
  <si>
    <t>Matriz de riesgo proceso CPR-123 actualizada</t>
  </si>
  <si>
    <t>Programación sesiones de actualización matriz de riesgo proceso CPR-123</t>
  </si>
  <si>
    <t>Indicadores actualizados y publicados</t>
  </si>
  <si>
    <t xml:space="preserve">No fueron aportadas evidencias que den cuenta de la actualización y publicación de los indicadores de gestión. </t>
  </si>
  <si>
    <t>Presentación de los indicadores del  "Plan de Seguridad y Privacidad de la Información" Se adjunta documento. Pendiente revisar la inclusión en el aplicativo MIGEMA</t>
  </si>
  <si>
    <t>1 documento definiicón de indicadores
0 indicadores publicados en migema / 6 de indicadores definidos en documento  de definicion de indicadores x100</t>
  </si>
  <si>
    <t>Documento de indicadores y publicado en MIGEMA</t>
  </si>
  <si>
    <t>Se recomienda identificar los indicadores claramente y evaluar su pertinencia frente a la medición de la efectividad del SGSI implementado.
Responsable de seguimiento: Claudia R. Torres P.</t>
  </si>
  <si>
    <t>Aun no seha integrado la revisión del sistema de getsion de seguridad con la reviisón del sistema de calidad. Esto en razón al momento de implementacion en el que se encuentra</t>
  </si>
  <si>
    <t>Se realizarán las revisiones del SGSI en el comité Institucional de Gestión y Desempeño de la SDH como lo establece el MIPG del departamento administrativo de la función publica</t>
  </si>
  <si>
    <t>Revision comité Institucional de Gestión y Desempeño de la SDH</t>
  </si>
  <si>
    <t># Revision comité Institucional de Gestión y Desempeño de la SDH / # Revisiones comité Institucional de Gestión y Desempeño de la SDH</t>
  </si>
  <si>
    <t>Al menos 1 en el año</t>
  </si>
  <si>
    <t>En el el comité del 27 de enero se presentaron para aprobación los planes institucionales para la vigencia 2025 y fueron aprobados en ese comité in stitucional de gestión y desempeño.</t>
  </si>
  <si>
    <t>Acta de aprobación de planes institucionales del 27 de enero del 2025</t>
  </si>
  <si>
    <t>Revisiones del SGSI en el comité Institucional de Gestión y Desempeño de la SDH</t>
  </si>
  <si>
    <t>Se observó documento denominado plan de seguridad y privacidad de la información,  el cual fue aprobado por le Comité de Gestión y Desempeño de la Secretaría el 27 de enero de 2025, esta actividad se encuentra por fuera del tiempo de ejecución establecido para la acción que va desde 23/02/2025 al 31/12/2025, por tal razón, no se se tiene en cuenta para el avance de la acción.</t>
  </si>
  <si>
    <t xml:space="preserve">El 27 de mayo se realizó seguimiento (corte 30 de marzo) a las politica de seguridad digital de la cual la OACR es el lider. </t>
  </si>
  <si>
    <r>
      <t>Se observó correo electrónico del 21 de mayo de 2025, con asunto "</t>
    </r>
    <r>
      <rPr>
        <i/>
        <sz val="10"/>
        <color rgb="FF000000"/>
        <rFont val="Arial"/>
        <family val="2"/>
      </rPr>
      <t>SOLICITUD Información insumo Comité de Gestión y Desempeño martes 27 de may</t>
    </r>
    <r>
      <rPr>
        <sz val="10"/>
        <color indexed="8"/>
        <rFont val="Arial"/>
        <family val="2"/>
      </rPr>
      <t>o", sin embargo, no se observaron evidencias de las revisiones del SGSI en el comité Institucional de Gestión y Desempeño de la SDH, tal y como se definió en la acción.</t>
    </r>
  </si>
  <si>
    <t>Proceso de participación ciudadana y control social</t>
  </si>
  <si>
    <t>La “Guía para la Participación Ciudadana en la Secretaria Distrital de Hacienda 125-G-01 v.3” se encuentra desactualizada, incumpliendo lo establecido en la política de operación del procedimiento de Administración de Documentos del Sistema de Gestión 01-P-01, v.29, que establece en el numeral 5.3: “Revisión y actualización de los documentos. Es deber del responsable del proceso y su equipo de trabajo, velar porque los documentos de su proceso se encuentren actualizados, vigentes y de acuerdo con los manuales de estilo de la entidad, realizando las revisiones y/o actualizaciones necesarias a la documentación del proceso, estas revisiones se deben realizar cada vez que se requieran o al menos cada dos años”.</t>
  </si>
  <si>
    <t>No fue oficializada la re- aprobación del documento cumplidos los dos años desde el 13 dic 2023, por encontrarse pendiente la estrategia de distrital de participación que depende para su expedicion del plan de desarrollo "Bogotá Camina Segura", el cual fue oficializado mediante Acuerdo 927 de 7 de junio de 2024 Concejo de Bogotá, D.C.</t>
  </si>
  <si>
    <t>a. Identificar el estado del proceso de actualuización de la Guía para la Participación Ciudadana en la Secretaria Distrital de Hacienda 125-G-01 v.3,
b.  Articular con todas las dependencias intervinientes: Oficina Asesora de Planeación, Oficina Asesora de Comunicaciones, Oficina de Atención al Ciudadano y Subsecretaria General, para adelantar ajustes al documento.
c. Actualizar el documento la Guía para la Participación Ciudadana en la Secretaria Distrital de Hacienda 125-G-01 v.3 en MIGEMA</t>
  </si>
  <si>
    <t>Actualizacion Guia</t>
  </si>
  <si>
    <t>Actividades finaizadas / Actividades propuestas</t>
  </si>
  <si>
    <t>Oficina de Atención al Ciudadano</t>
  </si>
  <si>
    <t>Subsecretaría General</t>
  </si>
  <si>
    <t>Emitir directriz interna para que en los meses de enero y agosto de cada año o cuando por modificación normativa se requiera, adelantar la revisión y análisis del estado de la documentación en MIGEMA de la Oficina de Atención al Ciudadano, de forma que se establezca la necesidad de la actualización o re-aprobación  en los términos de lo establecido en la política de operación del procedimiento de Administración de Documentos del Sistema de Gestión 01-P-01, v.29, numerales 5.3 Revisión y actualización de los documentos y 5.6 Re- aprobación de documentos.</t>
  </si>
  <si>
    <t>Directriz de Actualizacion Documental</t>
  </si>
  <si>
    <t>Directriz Emitida / Directriz Propuesta</t>
  </si>
  <si>
    <t>En el sistema la totalidad de las quejas, reclamos, sugerencias y solicitudes de información que recibe la Entidad por los diferentes canales, no se están registrando; dado que no todas las situaciones de no envío a SDQS no pueden ser manejadas mediante mejoras técnicas, porque en algunos de estos casos la causa son datos inconsistentes contenidos en los radicados que, mientras no se solucionen, no pueden ser procesados y enviados al SDQS.</t>
  </si>
  <si>
    <t>Diseñar la especificación técnica, llevar a cabo el desarrollo, pruebas, revisión mesa técnica y presentación en el comité de cambios para el transporte a los ambientes de calidad y producción y por último puesta en operación.</t>
  </si>
  <si>
    <t>Requerimiento atendido</t>
  </si>
  <si>
    <t>No. de etapas ejecutadas / total de etapas proceso</t>
  </si>
  <si>
    <t>Subdirección de Soluciones de TIC</t>
  </si>
  <si>
    <t>El líder funcional llevará a cabo la verificación del requerimiento solicitado para confirmar si cumple con lo definido en el formato 121-F-01 “Especificación Funcional” y cerrar en SOLMAN y en CA el ticket.</t>
  </si>
  <si>
    <t>Ejecución de pruebas</t>
  </si>
  <si>
    <t>Script de pruebas desarrollado / Script de pruebas
propuesto</t>
  </si>
  <si>
    <t>Dirección de Informática y Tecnología - DIT</t>
  </si>
  <si>
    <t>Aun no ha iniciado su ejecución, no es objeto de seguimiento con corte a 30 de junio de 2025</t>
  </si>
  <si>
    <t>Diseño (Especificación funcional y técnica), desarrollo, pruebas y paso a producción del tablero de control</t>
  </si>
  <si>
    <t>Número de actividades desarrolladas / número de
actividades programadas</t>
  </si>
  <si>
    <t>1.5
14.3</t>
  </si>
  <si>
    <t>En la Política de Administración de Riesgo y Cumplimiento se estableció que el sistema de gestión de reportes o denuncias sería para asegurar la adecuada gestión de todos los riesgos a los cuales pueda estar expuesta la entidad y éste debe contener elementos tales como la asignación de roles, responsabilidades y autoridades, acciones de planificación, seguimiento, monitoreo y evaluación, información documentada y mejora del sistema, por lo que se ha venido trabajando en mesas conjuntas entre diferentes dependencias con el propósito de lograr la efectiva implementación del sistema, lo cual no ha sido posible, debido a los diferentes enfoques del proceso y los términos legales que rigen para las entidades públicas.</t>
  </si>
  <si>
    <t>Requerir apoyo a la Secretaría General de la Alcaldía Mayor de Bogotá y a la Dirección Jurídica de Hacienda,  relacionado con la necesidad de implementar un canal adicional  al "SDQS - Bogotá Te Escucha" para realizar el reporte y denuncia de posibles actos de corrupción, acciones relacionadas con lavado de activos, existencia de inhabilidades, incompatibilidades y conflictos de interés.</t>
  </si>
  <si>
    <r>
      <rPr>
        <sz val="10"/>
        <color rgb="FF000000"/>
        <rFont val="Arial"/>
        <family val="2"/>
      </rPr>
      <t>Envio</t>
    </r>
    <r>
      <rPr>
        <sz val="10"/>
        <color indexed="8"/>
        <rFont val="Arial"/>
        <family val="2"/>
      </rPr>
      <t xml:space="preserve"> Consulta Secretaria General</t>
    </r>
  </si>
  <si>
    <t>N° de Consultas enviadas/ N° de Consultas Recibida</t>
  </si>
  <si>
    <t>Oficina de Análisis y Control de Riesgo</t>
  </si>
  <si>
    <t>Consulta enviada</t>
  </si>
  <si>
    <t>No fueron aportadas evidencias de envío de la consulta o del avance.</t>
  </si>
  <si>
    <t xml:space="preserve">1.5
14.3 </t>
  </si>
  <si>
    <t>Revisar el contenido actual de la política de Administración de Riesgo y Cumplimiento  para determinar  potenciales aspectos que requieren actualización desde el punto de vista de la operación ,  revisar la normativa vigente y aplicable en materia de gestión de las diferentes tiplogías de riesgo, así como los hallazgos y recomendaciones de entes de control interno  y realizar un inventario de las actualizaciones que se requieran en la Política de Administración de Riesgo y Cumplimiento.</t>
  </si>
  <si>
    <r>
      <rPr>
        <sz val="10"/>
        <color rgb="FF000000"/>
        <rFont val="Arial"/>
        <family val="2"/>
      </rPr>
      <t>Revisión</t>
    </r>
    <r>
      <rPr>
        <sz val="10"/>
        <color indexed="8"/>
        <rFont val="Arial"/>
        <family val="2"/>
      </rPr>
      <t xml:space="preserve"> Política de Administración de Riesgo y Cumplimiento.</t>
    </r>
  </si>
  <si>
    <t xml:space="preserve"> Política de Administración de Riesgo y Cumplimiento Revisada/ Política de Administración de Riesgo y Cumplimiento Actualizada  </t>
  </si>
  <si>
    <t xml:space="preserve">Se realizó una revisión general al contenido actual de la política de Administración de Riesgo y Cumplimiento  para determinar  potenciales aspectos que requieren actualización desde el punto de vista de la operación ,  normativa vigente y aplicabilidad en materia de gestión de las diferentes tiplogías de riesgo, así como los hallazgos y recomendaciones de entes de control interno </t>
  </si>
  <si>
    <t xml:space="preserve"> Política de Administración de Riesgo y Cumplimiento Revisada</t>
  </si>
  <si>
    <t>No fueron aportadas evidencias que den cuenta de la revisión de la Política de Administración de Riesgo y cumplimiento.</t>
  </si>
  <si>
    <t>Realizar propuesta de actualización de la Política de Administración de Riesgo y cumplimiento y presentar para preaprobación ante el Comité Institucional de Coordinación de Control Interno</t>
  </si>
  <si>
    <r>
      <rPr>
        <sz val="10"/>
        <color rgb="FF000000"/>
        <rFont val="Arial"/>
        <family val="2"/>
      </rPr>
      <t xml:space="preserve">Presentación </t>
    </r>
    <r>
      <rPr>
        <sz val="10"/>
        <color indexed="8"/>
        <rFont val="Arial"/>
        <family val="2"/>
      </rPr>
      <t xml:space="preserve"> Política de Administración de Riesgo y Cumplimiento</t>
    </r>
  </si>
  <si>
    <r>
      <t xml:space="preserve"> Política de Administración de Riesgo y Cumplimiento </t>
    </r>
    <r>
      <rPr>
        <sz val="10"/>
        <color rgb="FF000000"/>
        <rFont val="Arial"/>
        <family val="2"/>
      </rPr>
      <t>Presentada</t>
    </r>
    <r>
      <rPr>
        <sz val="10"/>
        <color indexed="8"/>
        <rFont val="Arial"/>
        <family val="2"/>
      </rPr>
      <t>/Política de Administración de Riesgo y Cumplimiento</t>
    </r>
    <r>
      <rPr>
        <sz val="10"/>
        <color rgb="FF000000"/>
        <rFont val="Arial"/>
        <family val="2"/>
      </rPr>
      <t xml:space="preserve"> Pre-Aprobada  </t>
    </r>
  </si>
  <si>
    <t>No iniciado</t>
  </si>
  <si>
    <t>Política de Administración de Riesgo y Cumplimiento Pre-aprobada</t>
  </si>
  <si>
    <t>No fueron aportadas evidencias que den cuenta de la pre-aprobación de la Política de Administración de Riesgo y cumplimiento.</t>
  </si>
  <si>
    <t xml:space="preserve">
Presentar para aprobación de la Secretaria de Hacienda la actualización de la Política de Administración de Riesgo y Cumplimiento</t>
  </si>
  <si>
    <r>
      <rPr>
        <sz val="10"/>
        <color rgb="FF000000"/>
        <rFont val="Arial"/>
        <family val="2"/>
      </rPr>
      <t xml:space="preserve">Aprobación </t>
    </r>
    <r>
      <rPr>
        <sz val="10"/>
        <color indexed="8"/>
        <rFont val="Arial"/>
        <family val="2"/>
      </rPr>
      <t xml:space="preserve"> Política de Administración de Riesgo y Cumplimiento</t>
    </r>
  </si>
  <si>
    <t xml:space="preserve"> Política de Administración de Riesgo y Cumplimiento Presentada/Política de Administración de Riesgo y Cumplimiento Aprobada  </t>
  </si>
  <si>
    <t>Política de Administración de Riesgo y Cumplimiento aprobada</t>
  </si>
  <si>
    <t xml:space="preserve">No fueron aportadas evidencias que den cuenta de la aprobación de la Política de Administración de Riesgo y cumplimiento. </t>
  </si>
  <si>
    <t>Auditoría Procesos de Atención al Ciudadano, Gestión Documental, los Sistemas de Información y Atención de las peticione, quejas, reclamos y sugerencias de los ciudadanos</t>
  </si>
  <si>
    <t>4.1.3</t>
  </si>
  <si>
    <r>
      <t>Hallazgo 3.</t>
    </r>
    <r>
      <rPr>
        <sz val="10"/>
        <color rgb="FF000000"/>
        <rFont val="Arial"/>
        <family val="2"/>
      </rPr>
      <t xml:space="preserve"> Numeral 3.1.1. Incumplimiento términos de respuesta PQRS
Incumplimiento de los términos de respuesta señalados en el artículo 14 de la Ley 1437 de 2011, modificado por el artículo 1 de la Ley 1755 de 2015, por las dependencias que tienen PQRS que se encuentran en estado “entregado”, relacionados en la tabla 8 del presente informe (5.601) y 13.659 que se encontraban en estado “finalizado” en el campo “fecha fin trámite” de acuerdo con los datos de la tabla 9. Adicionalmente, no se les suministro respuesta de fondo, de manera clara, oportuna, precisa y congruente con lo solicitado, a los radicados 2022ER532415O1, 2022ER620938O1, 2023ER000273O1.</t>
    </r>
  </si>
  <si>
    <t>Baja profundización de la estrategia de acompañamiento a las áreas, para lograr  seguimiento y compromiso con la gestión de las PQRS, que permita mejora de los indicadores de oportunidad de atención de PQRS.</t>
  </si>
  <si>
    <t>Ejecutar la estrategia de acompañamiento a las áreas:
1, Coordinar permanentemente con las dependencias, máximo quicenalmente, mediante la socialización de las cifras de oportunidad, para el monitoreo y gestión de las estrategias acordadas, con el fin de lograr la contención de radicados escritos, radicados  presenciales y gestión con oportunidad de fallas en la asignación, direccionamiento y articulación de los radicados. 
2, Socializar mensualmente en el Comité Directivo el rendimiento del indicador de cumplimiento, para lograr el compromiso de las dependencias con mayor impacto en la oportunidad de la atención de PQRS.</t>
  </si>
  <si>
    <t>Mejorar el indicador de oportunidad  en las respuestas.</t>
  </si>
  <si>
    <t>Número de PQRS respondidas en términos / Número de PQRS recibidas</t>
  </si>
  <si>
    <t>Incrementar el indicador de oportunidad por encima del 50% del cumplimiento</t>
  </si>
  <si>
    <t xml:space="preserve">Oficina de Atención al Ciudadano
Areás  de mayor Impacto en la atención de PQRS:
DIB
DDCobro
</t>
  </si>
  <si>
    <t>Subsecretaria General.
Subsecretaria Tecnica</t>
  </si>
  <si>
    <t>a. Identificacion  Estado del Proceso
  - 29mayo2025 Entrega ultima Version Guia Revisada OAP 
  - 29may2025 Reunion OACiud Rev. Documento revisado OAP
  - 03jun2025  Reunion OACiud AvanceRev. Doc con anotaciones OAP
  - 03jun2025 Envio Doc Revisado a Jefe OACiud 
b. Articulacion con Dependencias
  - 7jun2025 Reunion OAP-OACiud-SubsecGral Rev Conjuntal Guia
  - 18jun2025 Retroaliemntacion OAP Guia de Participacion
  - 18jun2025 Anotaciones Retroalimentacionn OAP Guia de Particip
  - 20jun2025 Envio Guia ajustada a la OAP
  - 7ju2025 Reporte para revisión Guia ultimos comentarios OAP</t>
  </si>
  <si>
    <t>a. Identificacion Avance del Proceso de Actualizaciòn
b. Articulacion con Areas intervinientes</t>
  </si>
  <si>
    <t xml:space="preserve">En reunion del 27 mayo 2025 de Revisión Planes de Mejora Participación Ciudadana - Auditoria interna - Centro nacional de Consultoría, se imparte la instrucción de revisión semestralmente (julio y enero) de los documentos de la Oficina en MIGEMA para la actualización de aquellos que por cambio en la normatividad o por cumplir 2 años deban de ser actualizados, actividad que estará a cargo de Aida Patricia Niño Mora y Victor Manuel Hernández Herrera </t>
  </si>
  <si>
    <t>Directriz Emitida</t>
  </si>
  <si>
    <t>Se verificaron todas las acciones de  articulación realizadas para verificación de la Guía de Participación, tanto de la Oficina de Atención al Ciudadano, Subsecretaría General y de la OAP,  así como  el intercambio de correos con observaciones y correcciones al documento.</t>
  </si>
  <si>
    <t>Se recomienda agilizar el proceso, para que pueda estar publicada en MIGEMA la Guía antes de finalizar el período propuesto que es el 30/09/2025
Seguimiento realizado:Martha Suna</t>
  </si>
  <si>
    <r>
      <t>Actividades finalizadas</t>
    </r>
    <r>
      <rPr>
        <b/>
        <sz val="10"/>
        <color rgb="FF000000"/>
        <rFont val="Arial"/>
        <family val="2"/>
      </rPr>
      <t>=2</t>
    </r>
    <r>
      <rPr>
        <sz val="10"/>
        <color indexed="8"/>
        <rFont val="Arial"/>
        <family val="2"/>
      </rPr>
      <t>/actividades propuestas</t>
    </r>
    <r>
      <rPr>
        <b/>
        <sz val="10"/>
        <color rgb="FF000000"/>
        <rFont val="Arial"/>
        <family val="2"/>
      </rPr>
      <t>=3</t>
    </r>
  </si>
  <si>
    <r>
      <t>Directriz Emitida</t>
    </r>
    <r>
      <rPr>
        <b/>
        <sz val="10"/>
        <color rgb="FF000000"/>
        <rFont val="Arial"/>
        <family val="2"/>
      </rPr>
      <t xml:space="preserve">=1 </t>
    </r>
    <r>
      <rPr>
        <sz val="10"/>
        <color indexed="8"/>
        <rFont val="Arial"/>
        <family val="2"/>
      </rPr>
      <t>/ Directriz Propuesta</t>
    </r>
    <r>
      <rPr>
        <b/>
        <sz val="10"/>
        <color rgb="FF000000"/>
        <rFont val="Arial"/>
        <family val="2"/>
      </rPr>
      <t>=1</t>
    </r>
  </si>
  <si>
    <t>Se evidencia la directriz dada en reunión del 29 de mayo de 2025, a dos profesionales de la Oficina de Atención al Ciudadano de revisar entre los meses de julio a enero, la documentación del proceso para su actualización.</t>
  </si>
  <si>
    <t>Se recomienda dejar esta directriz en algun documento que permita su mantenimiento en el tiempo, asi cambien los funcionarios.que fueron asignados.
Seguimiento realizado: Martha Suna</t>
  </si>
  <si>
    <t>Durante el segundo trimestre de 2025, la Oficina de Notificaciones y Documentación Fiscal terminó la actualización del procedimiento 105-P-01 ‘Notificaciones’ y del instructivo 105-I-12 ‘Gestión de Notificaciones’. 
Estos documentos fueron socializados con las Direcciones de Impuestos y de Cobro, recibiendo observaciones y realizando los ajustes requeridos; de igual manera, los documentos fueron revisados con las Subdirecciones de Educación Tributaria y Servicio, y Planeación e Inteligencia Tributaria, contando los respectivos Vo.Bo sobre los documentos. 
Actualmente, solo se encuentran pendientes de publicación en Migema por parte de la Oficina Asesora de Planeación. 
Por lo anterior, desde la dependencia se entiende como finalizada la tarea propuesta en la acción, teniendo un cumplimiento del 100%
Evidencias:
Procedimiento 105-P-01 ‘Notificaciones’ e Instructivo 105-I-12 ‘Gestión de Notificaciones’.</t>
  </si>
  <si>
    <t>2 documentos actualizados / 2 documentos pendientes de actualización</t>
  </si>
  <si>
    <t>4/8</t>
  </si>
  <si>
    <t>Variables alcanzadas del Indicador</t>
  </si>
  <si>
    <t>Dado que la acción aún se encuentra sin avance de ejecución,  se sugiere generar una alerta preventiva, toda vez que la misma tiene plazo de cumplimiento el 15/12/2025. 
Seguimiento realizado por: Martha Suna</t>
  </si>
  <si>
    <t>De conformidad con lo reportado por el área, esta acción se encuentra sin avance en la ejecución, ya que depende del ajuste del procedimiento 105-P-07, por lo que se debe agilizar el ajuste de este procedimiento para poder ejecutar la acción propuesta.</t>
  </si>
  <si>
    <r>
      <t>(Socialización realizada del Procedimiento 105-P-07</t>
    </r>
    <r>
      <rPr>
        <b/>
        <sz val="10"/>
        <color rgb="FF000000"/>
        <rFont val="Arial"/>
        <family val="2"/>
      </rPr>
      <t>=0</t>
    </r>
    <r>
      <rPr>
        <sz val="10"/>
        <color indexed="8"/>
        <rFont val="Arial"/>
        <family val="2"/>
      </rPr>
      <t xml:space="preserve"> / Socialización programada del Procedimiento 105-P-07 </t>
    </r>
    <r>
      <rPr>
        <b/>
        <sz val="10"/>
        <color rgb="FF000000"/>
        <rFont val="Arial"/>
        <family val="2"/>
      </rPr>
      <t>=0</t>
    </r>
    <r>
      <rPr>
        <sz val="10"/>
        <color indexed="8"/>
        <rFont val="Arial"/>
        <family val="2"/>
      </rPr>
      <t xml:space="preserve"> )*100</t>
    </r>
  </si>
  <si>
    <r>
      <t>(Actualización realizada del Procedimiento 105-P-07)</t>
    </r>
    <r>
      <rPr>
        <b/>
        <sz val="10"/>
        <color rgb="FF000000"/>
        <rFont val="Arial"/>
        <family val="2"/>
      </rPr>
      <t>=0</t>
    </r>
    <r>
      <rPr>
        <sz val="10"/>
        <color indexed="8"/>
        <rFont val="Arial"/>
        <family val="2"/>
      </rPr>
      <t xml:space="preserve"> /  Actualización programada del Procedimiento 105-P-07</t>
    </r>
    <r>
      <rPr>
        <b/>
        <sz val="10"/>
        <color rgb="FF000000"/>
        <rFont val="Arial"/>
        <family val="2"/>
      </rPr>
      <t xml:space="preserve"> =1</t>
    </r>
    <r>
      <rPr>
        <sz val="10"/>
        <color indexed="8"/>
        <rFont val="Arial"/>
        <family val="2"/>
      </rPr>
      <t xml:space="preserve"> )*100</t>
    </r>
  </si>
  <si>
    <t>De acuerdo con lo informado por la Subdirección de Determinación se han venido realizando reuniones de trabajo en el ajuste del procedimiento 105-P-07</t>
  </si>
  <si>
    <t>Es necesario agilizar la revisión y ajuste del procedimiento 105-P-07 con el fin de poderlo sacar en el tiempo previsto y que quede publicado en MIGEMA. Se debe generar una alerta preventiva.
Seguimiento realizado: Martha Suna</t>
  </si>
  <si>
    <r>
      <t>(Actualización realizada del Procedimiento 105-P-01  e instructivo</t>
    </r>
    <r>
      <rPr>
        <b/>
        <sz val="10"/>
        <color rgb="FF000000"/>
        <rFont val="Arial"/>
        <family val="2"/>
      </rPr>
      <t>=1,8</t>
    </r>
    <r>
      <rPr>
        <sz val="10"/>
        <color indexed="8"/>
        <rFont val="Arial"/>
        <family val="2"/>
      </rPr>
      <t xml:space="preserve"> /  Actualización programada del Procedimiento 105-P-01  e instructivo</t>
    </r>
    <r>
      <rPr>
        <b/>
        <sz val="10"/>
        <color rgb="FF000000"/>
        <rFont val="Arial"/>
        <family val="2"/>
      </rPr>
      <t>=2</t>
    </r>
    <r>
      <rPr>
        <sz val="10"/>
        <color indexed="8"/>
        <rFont val="Arial"/>
        <family val="2"/>
      </rPr>
      <t xml:space="preserve"> )*100</t>
    </r>
  </si>
  <si>
    <t>Se recomienda agilizar las gestiones para que los dos documentos queden publicados en MIGEMA, antes de finalizar la fecha de finalización prevista.
Seguimiento realizado por: Martha Suna</t>
  </si>
  <si>
    <r>
      <t xml:space="preserve">Se evidencia en MIGEMA el inicio del flujo documental del procedimiento el 17 de junio y del instructivo el 3 de julio de 2025, además se tiene los borradores de documentos qeu adjuntaron para la actualización. </t>
    </r>
    <r>
      <rPr>
        <b/>
        <sz val="10"/>
        <color rgb="FF000000"/>
        <rFont val="Arial"/>
        <family val="2"/>
      </rPr>
      <t>En la acción planteada mencionan la eliminación del formato 105-F.90, pero revisando el borrador que se paso a la Oficina de Planeación del procedimiento todavia se encuentra, entonces aclarar el tema.</t>
    </r>
    <r>
      <rPr>
        <sz val="10"/>
        <color indexed="8"/>
        <rFont val="Arial"/>
        <family val="2"/>
      </rPr>
      <t xml:space="preserve"> No se coloca en el avance el 100% hasta que no se encuentre publicado en MIGEMA que es lo que evidencia su actualización oficial.</t>
    </r>
  </si>
  <si>
    <t>Se evidencian la realización de las actividades de cada una de las 4 oficinas con el objetivo de mantener actualizadas las bases de datos y la información de la gestión de cada una de las oficinas.</t>
  </si>
  <si>
    <t xml:space="preserve">Se realizó reunión para validar el indicador y quedo de compromiso ajustar el indicador para que se formule frente a las acciones que realizan las 4 dependenciascon relación a la actualización de las bases de datos, que serían 4 actividades en el primer semestre y 4 actividades para el segundo semestre Por lo que ya se encuentran en el 50% de avance
Seguimiento realizado por: Martha Suna. </t>
  </si>
  <si>
    <t>(Cantidad de registros validados / cantidad de registros de la muestra )*100
4/8</t>
  </si>
  <si>
    <t>Oficina Grandes Contribuyentes: Se realiza una reunión mensual por parte de la jefatura donde se evidencia el estado de la gestión y la verificación de las bases de datos cuidando que no quede ningun dato sin gestionar o con errores. 
Oficina General de Fiscalización: Mensualmente mediante correo electrónico remitido a los funcionarios se solicita actualización y verificación de los datos ingresados en la bases de gestión  para verificar la consistencia de la información registrada, así mismo semestralmente a través del programa Access se valida la consistencia de los campos ingresados en las bases de gestión evitando errores y permitiendo la consistencia en la información reportada.
Oficina Control Masivo: La Oficina de Control Masivo para evitar incongruencias en la información diseñó herramienta ofimática en la plataforma POWERAAP de Microsoft, en la cual se precargan todos los registros de los diferentes programas que se va a realizar el proceso de determinación (fiscalización y liquidación), esta herramienta incluye reglas de validación al momento de ingresar la información por parte de los funcionarios y además se pueden descargar consulta e informes de manera periódica en el caso de la OCM lo hacemos mensualmente, posteriormente el encargado de la administración de las poblaciones verifica la información para ser entregada a la oficina de inteligencia tributaria.
 Oficina de Liquidación: Mediante correo electrónico se solicita a los funcionarios la actualización y revisión de los datos ingresados en la base de gestión para verificar la consistencia de la información registrada. Se tiene proyectado para el segundo semestre hacerlo de manera mensual.</t>
  </si>
  <si>
    <t>Durante el segundo trimestre de la presente vigencia se ejecutaron las siguientes etapas:
1.Elaboración.
2.Remisión y/o registro de requerimiento
3.Validación técnica
4.Cargue en Solman
Evidencia: Especificación funcional y técnica y soporte de cargue en Solman, disponible en: https://shdgov.sharepoint.com/:f:/r/sites/dsi/SIG/Planes de mejoramiento/SeguimientoPM_DIT2025/Gestion/Seguimiento II trimestre/3.1.2?csf=1&amp;web=1&amp;e=zeBhdl</t>
  </si>
  <si>
    <t>(4/7)*100</t>
  </si>
  <si>
    <t>Durante el segundo trimestre de la presente vigencia se ejecutaron las siguientes etapas:
1. Planeación
2. Diseño
3. Desarrollo
4. Pruebas
y se encuentra en ejecución la etapa 5. Ajustes.
Evidencias: Excel con etapas, tomas de pantalla del tablero, scrip de pruebas, disponibles en:  https://shdgov.sharepoint.com/:f:/r/sites/dsi/SIG/Planes de mejoramiento/SeguimientoPM_DIT2025/Gestion/Seguimiento II trimestre/3.2.2?csf=1&amp;web=1&amp;e=jtFLij</t>
  </si>
  <si>
    <t>(4,5/6)*100%</t>
  </si>
  <si>
    <t>21/07/2025</t>
  </si>
  <si>
    <t>Se hace verificación de los archivos enviados y se encuentras las siguientes evidencias: 
1. Especificación funcional y técnica
2. desarrollo
3. Pruebas realizadas</t>
  </si>
  <si>
    <t>Se confirman las siguientes evidencias:  
1. El formato de requierimiento y pruebas realizadas</t>
  </si>
  <si>
    <t xml:space="preserve">Acción Incumplida 
Seguimiento realizado por: Nelson J. Duarte B.
Lady Andrea López </t>
  </si>
  <si>
    <t>Seguimiento realizado: German Espinosa</t>
  </si>
  <si>
    <t>Se confirma el 57% de avance, teniendo falta para complementar la acción con las siguientes actividades aprobación de pruebas, parobación del Comite de Cambio, trasporte a producción y puesta en marcha
Seguimiento realizado: Nubia Sarmiento</t>
  </si>
  <si>
    <t>Se confirma el 75% de avance, teniendo falta para complementar la acción  las siguientes actividades: aprobación de pruebas,, ajustes trasporte a producción y puesta en marcha
Seguimiento realizado: Nubia Sarmiento</t>
  </si>
  <si>
    <t>No fueron aportadas las evidencias que den cuenta de las mesas de trabajo con la Subsecretaria General, la Dirección Jurídica, OCI y OCID.
Seguimiento realizado: German Espinosa</t>
  </si>
  <si>
    <t>La dependencia responsable indicó que se dio inicio a la revisión, sin embargo, no fueron aportadas evidencias, por tal razón no es posible identificar el avance de la acción.
Seguimiento realizado: German Espinosa</t>
  </si>
  <si>
    <t>La acción inició el 01/06/2025, sin embargo, al 30 de junio de 2025 reportan los responsables de ejecución que no ha iniciado.
Seguimiento realizado: German Espinosa</t>
  </si>
  <si>
    <t xml:space="preserve">No. </t>
  </si>
  <si>
    <t>cerrada por reformulación (incumplida)</t>
  </si>
  <si>
    <t xml:space="preserve">cerrada por reformulación </t>
  </si>
  <si>
    <t>Estado 30 junio</t>
  </si>
  <si>
    <t>Ejecución</t>
  </si>
  <si>
    <t>Acción incumplida requiere formulación</t>
  </si>
  <si>
    <t>No ha iniciado</t>
  </si>
  <si>
    <t>Para verificación efectividad (cumplida eficacia I trimestre)</t>
  </si>
  <si>
    <t>Para verificación efectividad (cumplida eficacia II trimestre)</t>
  </si>
  <si>
    <t>Cerrada por reformulación</t>
  </si>
  <si>
    <t>Se realizaron mesas de trabajo con la Subsecretaria General, la Dirección Jurídica, OCI y OCID. De dichas mesas se concluyó presentar solicitud de concepto a  la Dirección Jurídica de le SDH quien se encargará de dirimir las dudas sobre el canal adicional que solicita la acción.</t>
  </si>
  <si>
    <t>Se observó la formulación de indicadores relacionados en el plan de Seguridad de la Información documento publicado en la página WEB el 28 de enero, pero no es claro si corresponden para la medición del avance de la implementación del SGSI o si se relacionan directamente con la efectividad del SGSI. Aún no se reflejan en el proceso CPR-131 publlicado en el sistema de información - MIGEMA, tampoco se ha evidenciado su medición en lo corrido del año 2025.</t>
  </si>
  <si>
    <t>NO HA INICIADO</t>
  </si>
  <si>
    <t>EN EJECUCIÓN</t>
  </si>
  <si>
    <t xml:space="preserve">Acción incumplida 
El Formato esta pendiente de publicación en el Sistema de Gestión, segun correo a la OAP del 15/07/2025. y la OCI realizará seguimiento a su inclusión en el sistema de Gestión de Calidad MIGEMA en el siguiente trimestre.
Seguimiento realizado por: Nelson J. Duarte B.
Lady Andrea López </t>
  </si>
  <si>
    <r>
      <t>Seguimien</t>
    </r>
    <r>
      <rPr>
        <b/>
        <sz val="10"/>
        <rFont val="Arial"/>
        <family val="2"/>
      </rPr>
      <t>to con corte a 31 de marzo de 2025
I TRIMESTRE</t>
    </r>
  </si>
  <si>
    <r>
      <t>Seguimiento con corte a 30 de junio de 2025</t>
    </r>
    <r>
      <rPr>
        <b/>
        <sz val="10"/>
        <color theme="4" tint="0.39997558519241921"/>
        <rFont val="Arial"/>
        <family val="2"/>
      </rPr>
      <t xml:space="preserve"> </t>
    </r>
    <r>
      <rPr>
        <b/>
        <sz val="10"/>
        <color theme="1"/>
        <rFont val="Arial"/>
        <family val="2"/>
      </rPr>
      <t xml:space="preserve">
II TRIMESTRE</t>
    </r>
  </si>
  <si>
    <r>
      <t>Seguimiento con corte a 30 de septiembre de 2025</t>
    </r>
    <r>
      <rPr>
        <b/>
        <sz val="10"/>
        <color theme="4" tint="0.39997558519241921"/>
        <rFont val="Arial"/>
        <family val="2"/>
      </rPr>
      <t xml:space="preserve"> </t>
    </r>
    <r>
      <rPr>
        <b/>
        <sz val="10"/>
        <color theme="1"/>
        <rFont val="Arial"/>
        <family val="2"/>
      </rPr>
      <t xml:space="preserve">
III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</si>
</sst>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_(* #,##0.00_);_(* \(#,##0.00\);_(* &quot;-&quot;??_);_(@_)"/>
    <numFmt numFmtId="166" formatCode="dd/mm/yyyy;@"/>
    <numFmt numFmtId="167" formatCode="[$-C0A]d\-mmm\-yy;@"/>
    <numFmt numFmtId="168" formatCode="d/mm/yyyy;@"/>
  </numFmts>
  <fonts count="37"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sz val="11"/>
      <color indexed="81"/>
      <name val="Tahoma"/>
      <family val="2"/>
    </font>
    <font>
      <sz val="12"/>
      <color indexed="81"/>
      <name val="Tahoma"/>
      <family val="2"/>
    </font>
    <font>
      <b/>
      <sz val="12"/>
      <color indexed="81"/>
      <name val="Tahoma"/>
      <family val="2"/>
    </font>
    <font>
      <sz val="11"/>
      <color indexed="8"/>
      <name val="Arial"/>
      <family val="2"/>
    </font>
    <font>
      <sz val="11"/>
      <color indexed="8"/>
      <name val="Tahoma"/>
      <family val="2"/>
    </font>
    <font>
      <sz val="10"/>
      <color theme="4" tint="0.39997558519241921"/>
      <name val="Arial"/>
      <family val="2"/>
    </font>
    <font>
      <b/>
      <sz val="10"/>
      <color theme="0"/>
      <name val="Arial"/>
      <family val="2"/>
    </font>
    <font>
      <b/>
      <sz val="10"/>
      <color indexed="9"/>
      <name val="Arial"/>
      <family val="2"/>
    </font>
    <font>
      <b/>
      <sz val="8"/>
      <color indexed="9"/>
      <name val="Arial"/>
      <family val="2"/>
    </font>
    <font>
      <b/>
      <sz val="11"/>
      <color theme="1"/>
      <name val="Arial"/>
      <family val="2"/>
    </font>
    <font>
      <b/>
      <sz val="11"/>
      <name val="Arial"/>
      <family val="2"/>
    </font>
    <font>
      <b/>
      <sz val="11"/>
      <color theme="4" tint="0.39997558519241921"/>
      <name val="Arial"/>
      <family val="2"/>
    </font>
    <font>
      <b/>
      <sz val="11"/>
      <color theme="0"/>
      <name val="Arial"/>
      <family val="2"/>
    </font>
    <font>
      <sz val="10"/>
      <color theme="1"/>
      <name val="Arial"/>
      <family val="2"/>
    </font>
    <font>
      <sz val="10"/>
      <color indexed="8"/>
      <name val="Arial"/>
      <family val="2"/>
    </font>
    <font>
      <sz val="10"/>
      <color rgb="FF000000"/>
      <name val="Arial"/>
      <family val="2"/>
    </font>
    <font>
      <sz val="11"/>
      <color theme="1"/>
      <name val="Arial"/>
      <family val="2"/>
    </font>
    <font>
      <i/>
      <sz val="10"/>
      <color rgb="FF000000"/>
      <name val="Arial"/>
      <family val="2"/>
    </font>
    <font>
      <b/>
      <sz val="10"/>
      <color rgb="FFFF0000"/>
      <name val="Arial"/>
      <family val="2"/>
    </font>
    <font>
      <b/>
      <sz val="10"/>
      <color rgb="FF000000"/>
      <name val="Arial"/>
      <family val="2"/>
    </font>
    <font>
      <i/>
      <sz val="10"/>
      <color theme="1"/>
      <name val="Arial"/>
      <family val="2"/>
    </font>
    <font>
      <b/>
      <sz val="12"/>
      <color indexed="8"/>
      <name val="Arial"/>
      <family val="2"/>
    </font>
    <font>
      <sz val="10"/>
      <color theme="0"/>
      <name val="Arial"/>
      <family val="2"/>
    </font>
    <font>
      <b/>
      <sz val="11"/>
      <color indexed="8"/>
      <name val="Calibri"/>
      <family val="2"/>
      <scheme val="minor"/>
    </font>
    <font>
      <b/>
      <sz val="10"/>
      <color theme="1"/>
      <name val="Arial"/>
      <family val="2"/>
    </font>
    <font>
      <b/>
      <sz val="10"/>
      <name val="Arial"/>
      <family val="2"/>
    </font>
    <font>
      <b/>
      <sz val="10"/>
      <color theme="4" tint="0.39997558519241921"/>
      <name val="Arial"/>
      <family val="2"/>
    </font>
    <font>
      <b/>
      <sz val="10"/>
      <color indexed="8"/>
      <name val="Arial"/>
      <family val="2"/>
    </font>
    <font>
      <sz val="10"/>
      <color rgb="FFFF0000"/>
      <name val="Arial"/>
      <family val="2"/>
    </font>
  </fonts>
  <fills count="16">
    <fill>
      <patternFill patternType="none"/>
    </fill>
    <fill>
      <patternFill patternType="gray125"/>
    </fill>
    <fill>
      <patternFill patternType="solid">
        <fgColor indexed="54"/>
      </patternFill>
    </fill>
    <fill>
      <patternFill patternType="solid">
        <fgColor theme="2" tint="-9.9978637043366805E-2"/>
        <bgColor indexed="64"/>
      </patternFill>
    </fill>
    <fill>
      <patternFill patternType="solid">
        <fgColor theme="9"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xf numFmtId="0" fontId="4" fillId="0" borderId="0"/>
    <xf numFmtId="0" fontId="4" fillId="0" borderId="0"/>
    <xf numFmtId="0" fontId="4" fillId="0" borderId="0"/>
    <xf numFmtId="0" fontId="4" fillId="0" borderId="0"/>
    <xf numFmtId="165" fontId="3"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5" fillId="0" borderId="0" applyNumberFormat="0" applyFill="0" applyBorder="0" applyAlignment="0" applyProtection="0"/>
    <xf numFmtId="0" fontId="1" fillId="0" borderId="0"/>
    <xf numFmtId="0" fontId="1" fillId="0" borderId="0"/>
    <xf numFmtId="9" fontId="3" fillId="0" borderId="0" applyFont="0" applyFill="0" applyBorder="0" applyAlignment="0" applyProtection="0"/>
  </cellStyleXfs>
  <cellXfs count="278">
    <xf numFmtId="0" fontId="0" fillId="0" borderId="0" xfId="0"/>
    <xf numFmtId="0" fontId="13" fillId="0" borderId="1" xfId="0" applyFont="1" applyBorder="1" applyAlignment="1">
      <alignment horizontal="center" vertical="center" wrapText="1"/>
    </xf>
    <xf numFmtId="164" fontId="14" fillId="6"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164" fontId="14" fillId="7"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5" fillId="2" borderId="8"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5" fillId="2" borderId="1" xfId="2" applyFont="1" applyFill="1" applyBorder="1" applyAlignment="1">
      <alignment horizontal="center" vertical="center" textRotation="90" wrapText="1"/>
    </xf>
    <xf numFmtId="1" fontId="15" fillId="2" borderId="1" xfId="2" applyNumberFormat="1" applyFont="1" applyFill="1" applyBorder="1" applyAlignment="1">
      <alignment horizontal="center" vertical="center" textRotation="90" wrapText="1"/>
    </xf>
    <xf numFmtId="0" fontId="15" fillId="2" borderId="1" xfId="2" applyFont="1" applyFill="1" applyBorder="1" applyAlignment="1">
      <alignment horizontal="center" vertical="center" wrapText="1"/>
    </xf>
    <xf numFmtId="9" fontId="20" fillId="5" borderId="1" xfId="3" applyFont="1" applyFill="1" applyBorder="1" applyAlignment="1">
      <alignment horizontal="center" vertical="center" wrapText="1"/>
    </xf>
    <xf numFmtId="0" fontId="15" fillId="4" borderId="1" xfId="2" applyFont="1" applyFill="1" applyBorder="1" applyAlignment="1">
      <alignment horizontal="center" vertical="center" wrapText="1"/>
    </xf>
    <xf numFmtId="1" fontId="15" fillId="4" borderId="1" xfId="2"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1" fontId="15" fillId="5" borderId="1" xfId="2" applyNumberFormat="1" applyFont="1" applyFill="1" applyBorder="1" applyAlignment="1">
      <alignment horizontal="center" vertical="center" wrapText="1"/>
    </xf>
    <xf numFmtId="9" fontId="15" fillId="5" borderId="1" xfId="3" applyFont="1" applyFill="1" applyBorder="1" applyAlignment="1">
      <alignment horizontal="center" vertical="center" wrapText="1"/>
    </xf>
    <xf numFmtId="0" fontId="15" fillId="5" borderId="1" xfId="2" applyFont="1" applyFill="1" applyBorder="1" applyAlignment="1">
      <alignment horizontal="center" vertical="center" wrapText="1"/>
    </xf>
    <xf numFmtId="9" fontId="14" fillId="5" borderId="1" xfId="3" applyFont="1" applyFill="1" applyBorder="1" applyAlignment="1">
      <alignment horizontal="center" vertical="center" wrapText="1"/>
    </xf>
    <xf numFmtId="0" fontId="21" fillId="0" borderId="1" xfId="0" applyFont="1" applyBorder="1" applyAlignment="1">
      <alignment horizontal="center" vertical="center"/>
    </xf>
    <xf numFmtId="1" fontId="22" fillId="0" borderId="14" xfId="2" applyNumberFormat="1" applyFont="1" applyBorder="1" applyAlignment="1">
      <alignment horizontal="center" vertical="center" wrapText="1"/>
    </xf>
    <xf numFmtId="0" fontId="4" fillId="0" borderId="1" xfId="0" applyFont="1" applyBorder="1" applyAlignment="1">
      <alignment horizontal="justify" vertical="center" wrapText="1"/>
    </xf>
    <xf numFmtId="0" fontId="22" fillId="0" borderId="1" xfId="2" applyFont="1" applyBorder="1" applyAlignment="1">
      <alignment horizontal="center" vertical="center" wrapText="1"/>
    </xf>
    <xf numFmtId="0" fontId="22" fillId="0" borderId="1" xfId="2" applyFont="1" applyBorder="1" applyAlignment="1">
      <alignment horizontal="justify" vertical="center" wrapText="1"/>
    </xf>
    <xf numFmtId="0" fontId="22" fillId="0" borderId="1" xfId="2" applyFont="1" applyBorder="1" applyAlignment="1">
      <alignment horizontal="center" vertical="center"/>
    </xf>
    <xf numFmtId="9" fontId="22" fillId="0" borderId="1" xfId="2" applyNumberFormat="1" applyFont="1" applyBorder="1" applyAlignment="1">
      <alignment horizontal="center" vertical="center"/>
    </xf>
    <xf numFmtId="164" fontId="23" fillId="0" borderId="1" xfId="0" applyNumberFormat="1" applyFont="1" applyBorder="1" applyAlignment="1">
      <alignment horizontal="center" vertical="center"/>
    </xf>
    <xf numFmtId="0" fontId="22" fillId="0" borderId="6" xfId="0" applyFont="1" applyBorder="1" applyAlignment="1">
      <alignment horizontal="center" vertical="center" wrapText="1"/>
    </xf>
    <xf numFmtId="0" fontId="4" fillId="0" borderId="10" xfId="0" applyFont="1" applyBorder="1" applyAlignment="1">
      <alignment horizontal="justify" vertical="center" wrapText="1"/>
    </xf>
    <xf numFmtId="0" fontId="22" fillId="0" borderId="1" xfId="2" applyFont="1" applyBorder="1" applyAlignment="1">
      <alignment horizontal="left" vertical="center" wrapText="1"/>
    </xf>
    <xf numFmtId="0" fontId="22" fillId="0" borderId="14" xfId="0" applyFont="1" applyBorder="1" applyAlignment="1">
      <alignment horizontal="center" vertical="center" wrapText="1"/>
    </xf>
    <xf numFmtId="0" fontId="22" fillId="0" borderId="1" xfId="2" applyFont="1" applyBorder="1" applyAlignment="1">
      <alignment vertical="center" wrapText="1"/>
    </xf>
    <xf numFmtId="0" fontId="24" fillId="0" borderId="1" xfId="0" applyFont="1" applyBorder="1" applyAlignment="1">
      <alignment vertical="center" wrapText="1"/>
    </xf>
    <xf numFmtId="0" fontId="21" fillId="0" borderId="10" xfId="0" applyFont="1" applyBorder="1" applyAlignment="1">
      <alignment horizontal="center" vertical="center"/>
    </xf>
    <xf numFmtId="0" fontId="22" fillId="0" borderId="10" xfId="2" applyFont="1" applyBorder="1" applyAlignment="1">
      <alignment horizontal="center" vertical="center" wrapText="1"/>
    </xf>
    <xf numFmtId="0" fontId="22" fillId="0" borderId="10" xfId="2" applyFont="1" applyBorder="1" applyAlignment="1">
      <alignment vertical="center" wrapText="1"/>
    </xf>
    <xf numFmtId="0" fontId="22" fillId="0" borderId="10" xfId="2" applyFont="1" applyBorder="1" applyAlignment="1">
      <alignment horizontal="left" vertical="center" wrapText="1"/>
    </xf>
    <xf numFmtId="0" fontId="22" fillId="0" borderId="10" xfId="2" applyFont="1" applyBorder="1" applyAlignment="1">
      <alignment horizontal="center" vertical="center"/>
    </xf>
    <xf numFmtId="164" fontId="23" fillId="0" borderId="10" xfId="0" applyNumberFormat="1" applyFont="1" applyBorder="1" applyAlignment="1">
      <alignment horizontal="center" vertical="center"/>
    </xf>
    <xf numFmtId="0" fontId="22" fillId="8" borderId="1" xfId="2" applyFont="1" applyFill="1" applyBorder="1" applyAlignment="1">
      <alignment horizontal="center" vertical="center" wrapText="1"/>
    </xf>
    <xf numFmtId="9" fontId="22" fillId="8" borderId="1" xfId="2" applyNumberFormat="1" applyFont="1" applyFill="1" applyBorder="1" applyAlignment="1">
      <alignment horizontal="center" vertical="center"/>
    </xf>
    <xf numFmtId="0" fontId="22" fillId="0" borderId="1" xfId="2" applyFont="1" applyBorder="1" applyAlignment="1">
      <alignment horizontal="left" vertical="top" wrapText="1"/>
    </xf>
    <xf numFmtId="0" fontId="22" fillId="0" borderId="11" xfId="2" applyFont="1" applyBorder="1" applyAlignment="1">
      <alignment horizontal="center" vertical="center" wrapText="1"/>
    </xf>
    <xf numFmtId="0" fontId="22" fillId="8" borderId="11" xfId="2" applyFont="1" applyFill="1" applyBorder="1" applyAlignment="1">
      <alignment horizontal="center" vertical="center" wrapText="1"/>
    </xf>
    <xf numFmtId="9" fontId="22" fillId="0" borderId="11" xfId="2" applyNumberFormat="1" applyFont="1" applyBorder="1" applyAlignment="1">
      <alignment horizontal="center" vertical="center"/>
    </xf>
    <xf numFmtId="0" fontId="22" fillId="8" borderId="1" xfId="2" applyFont="1" applyFill="1" applyBorder="1" applyAlignment="1">
      <alignment horizontal="left" vertical="center" wrapText="1"/>
    </xf>
    <xf numFmtId="14" fontId="22" fillId="0" borderId="1" xfId="2" applyNumberFormat="1" applyFont="1" applyBorder="1" applyAlignment="1">
      <alignment horizontal="left" vertical="center" wrapText="1"/>
    </xf>
    <xf numFmtId="0" fontId="4" fillId="0" borderId="15" xfId="0" applyFont="1" applyBorder="1" applyAlignment="1">
      <alignment horizontal="justify" vertical="center" wrapText="1"/>
    </xf>
    <xf numFmtId="9" fontId="22" fillId="0" borderId="10" xfId="2" applyNumberFormat="1" applyFont="1" applyBorder="1" applyAlignment="1">
      <alignment horizontal="center" vertical="center" wrapText="1"/>
    </xf>
    <xf numFmtId="9" fontId="22" fillId="0" borderId="1" xfId="2" applyNumberFormat="1" applyFont="1" applyBorder="1" applyAlignment="1">
      <alignment horizontal="center" vertical="center" wrapText="1"/>
    </xf>
    <xf numFmtId="14" fontId="23" fillId="0" borderId="14" xfId="0" applyNumberFormat="1" applyFont="1" applyBorder="1" applyAlignment="1">
      <alignment vertical="center"/>
    </xf>
    <xf numFmtId="14" fontId="23" fillId="0" borderId="14" xfId="0" applyNumberFormat="1" applyFont="1" applyBorder="1" applyAlignment="1">
      <alignment horizontal="center" vertical="center" wrapText="1"/>
    </xf>
    <xf numFmtId="14" fontId="23" fillId="0" borderId="9" xfId="0" applyNumberFormat="1" applyFont="1" applyBorder="1" applyAlignment="1">
      <alignment horizontal="center" vertical="center" wrapText="1"/>
    </xf>
    <xf numFmtId="14" fontId="21" fillId="0" borderId="1" xfId="0" applyNumberFormat="1" applyFont="1" applyBorder="1" applyAlignment="1">
      <alignment horizontal="center" vertical="center"/>
    </xf>
    <xf numFmtId="14" fontId="23" fillId="0" borderId="11" xfId="0" applyNumberFormat="1" applyFont="1" applyBorder="1" applyAlignment="1">
      <alignment horizontal="center" vertical="center"/>
    </xf>
    <xf numFmtId="164" fontId="21" fillId="0" borderId="1" xfId="0" applyNumberFormat="1" applyFont="1" applyBorder="1" applyAlignment="1">
      <alignment horizontal="center" vertical="center"/>
    </xf>
    <xf numFmtId="14" fontId="23" fillId="0" borderId="14" xfId="0" applyNumberFormat="1" applyFont="1" applyBorder="1" applyAlignment="1">
      <alignment horizontal="center" vertical="center"/>
    </xf>
    <xf numFmtId="0" fontId="23" fillId="0" borderId="9" xfId="0" applyFont="1" applyBorder="1" applyAlignment="1">
      <alignment horizontal="center" vertical="center"/>
    </xf>
    <xf numFmtId="14" fontId="23" fillId="0" borderId="9" xfId="0" applyNumberFormat="1" applyFont="1" applyBorder="1" applyAlignment="1">
      <alignment horizontal="center" vertical="center"/>
    </xf>
    <xf numFmtId="14" fontId="22"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23"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horizontal="center" vertical="center" wrapText="1"/>
    </xf>
    <xf numFmtId="9" fontId="4" fillId="0" borderId="14" xfId="0" applyNumberFormat="1" applyFont="1" applyBorder="1" applyAlignment="1">
      <alignment horizontal="center" vertical="center" wrapText="1"/>
    </xf>
    <xf numFmtId="0" fontId="4" fillId="0" borderId="11" xfId="0" applyFont="1" applyBorder="1" applyAlignment="1">
      <alignment vertical="center" wrapText="1"/>
    </xf>
    <xf numFmtId="0" fontId="4" fillId="0" borderId="9" xfId="0" applyFont="1" applyBorder="1" applyAlignment="1">
      <alignment horizontal="center" vertical="center" wrapText="1"/>
    </xf>
    <xf numFmtId="9"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9" fontId="4" fillId="0" borderId="10" xfId="1" applyFont="1" applyBorder="1" applyAlignment="1">
      <alignment horizontal="center" vertical="center" wrapText="1"/>
    </xf>
    <xf numFmtId="0" fontId="21" fillId="0" borderId="1" xfId="0" applyFont="1" applyBorder="1" applyAlignment="1">
      <alignment vertical="center" wrapText="1"/>
    </xf>
    <xf numFmtId="16" fontId="21" fillId="0" borderId="1" xfId="0" applyNumberFormat="1" applyFont="1" applyBorder="1" applyAlignment="1">
      <alignment horizontal="center" vertical="center"/>
    </xf>
    <xf numFmtId="9" fontId="21" fillId="0" borderId="1" xfId="0" applyNumberFormat="1" applyFont="1" applyBorder="1" applyAlignment="1">
      <alignment horizontal="center" vertical="center"/>
    </xf>
    <xf numFmtId="49" fontId="22" fillId="0" borderId="1" xfId="2" applyNumberFormat="1" applyFont="1" applyBorder="1" applyAlignment="1">
      <alignment horizontal="center" vertical="center" wrapText="1"/>
    </xf>
    <xf numFmtId="0" fontId="21" fillId="0" borderId="1" xfId="0" applyFont="1" applyBorder="1" applyAlignment="1">
      <alignment horizontal="justify" vertical="center" wrapText="1"/>
    </xf>
    <xf numFmtId="9" fontId="21" fillId="0" borderId="1" xfId="1" applyFont="1" applyFill="1" applyBorder="1" applyAlignment="1">
      <alignment horizontal="center" vertical="center"/>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4" xfId="0" applyFont="1" applyBorder="1" applyAlignment="1">
      <alignment horizontal="center" vertical="center"/>
    </xf>
    <xf numFmtId="0" fontId="23" fillId="0" borderId="11" xfId="0" applyFont="1" applyBorder="1" applyAlignment="1">
      <alignment horizontal="left" vertical="center"/>
    </xf>
    <xf numFmtId="0" fontId="23" fillId="0" borderId="14" xfId="0" applyFont="1" applyBorder="1" applyAlignment="1">
      <alignment horizontal="center" vertical="center" wrapText="1"/>
    </xf>
    <xf numFmtId="0" fontId="23" fillId="0" borderId="1" xfId="0" applyFont="1" applyBorder="1" applyAlignment="1">
      <alignment vertical="center" wrapText="1"/>
    </xf>
    <xf numFmtId="9" fontId="23" fillId="0" borderId="14" xfId="0" applyNumberFormat="1" applyFont="1" applyBorder="1" applyAlignment="1">
      <alignment horizontal="center" vertical="center"/>
    </xf>
    <xf numFmtId="49" fontId="22" fillId="0" borderId="0" xfId="2" applyNumberFormat="1" applyFont="1" applyAlignment="1">
      <alignment horizontal="center" vertical="center" textRotation="90" wrapText="1"/>
    </xf>
    <xf numFmtId="49" fontId="22" fillId="0" borderId="0" xfId="2" applyNumberFormat="1" applyFont="1" applyAlignment="1">
      <alignment horizontal="center" vertical="center" textRotation="90"/>
    </xf>
    <xf numFmtId="166" fontId="22" fillId="0" borderId="1" xfId="2" applyNumberFormat="1" applyFont="1" applyBorder="1" applyAlignment="1">
      <alignment horizontal="center" vertical="center" wrapText="1"/>
    </xf>
    <xf numFmtId="9" fontId="4" fillId="0" borderId="1" xfId="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23" fillId="0" borderId="11" xfId="0" applyFont="1" applyBorder="1" applyAlignment="1">
      <alignment vertical="center" wrapText="1"/>
    </xf>
    <xf numFmtId="49" fontId="21" fillId="8" borderId="1" xfId="0" applyNumberFormat="1" applyFont="1" applyFill="1" applyBorder="1" applyAlignment="1">
      <alignment horizontal="center" vertical="center" wrapText="1"/>
    </xf>
    <xf numFmtId="9" fontId="21" fillId="8" borderId="1" xfId="0" applyNumberFormat="1" applyFont="1" applyFill="1" applyBorder="1" applyAlignment="1">
      <alignment horizontal="center" vertical="center"/>
    </xf>
    <xf numFmtId="10" fontId="22" fillId="0" borderId="1" xfId="2" applyNumberFormat="1" applyFont="1" applyBorder="1" applyAlignment="1">
      <alignment horizontal="center" vertical="center" wrapText="1"/>
    </xf>
    <xf numFmtId="167" fontId="22" fillId="0" borderId="1" xfId="2" applyNumberFormat="1" applyFont="1" applyBorder="1" applyAlignment="1">
      <alignment horizontal="left" vertical="center" wrapText="1"/>
    </xf>
    <xf numFmtId="0" fontId="21" fillId="0" borderId="1" xfId="0" applyFont="1" applyBorder="1" applyAlignment="1">
      <alignment wrapText="1"/>
    </xf>
    <xf numFmtId="49" fontId="21" fillId="0" borderId="1" xfId="0" applyNumberFormat="1" applyFont="1" applyBorder="1" applyAlignment="1">
      <alignment horizontal="center" vertical="center"/>
    </xf>
    <xf numFmtId="0" fontId="21" fillId="0" borderId="1" xfId="0" applyFont="1" applyBorder="1" applyAlignment="1">
      <alignment horizontal="left" vertical="center"/>
    </xf>
    <xf numFmtId="0" fontId="23" fillId="0" borderId="1" xfId="0" applyFont="1" applyBorder="1" applyAlignment="1">
      <alignment horizontal="left" vertical="center"/>
    </xf>
    <xf numFmtId="0" fontId="23" fillId="0" borderId="14" xfId="0" applyFont="1" applyBorder="1" applyAlignment="1">
      <alignment horizontal="left" vertical="center" wrapText="1"/>
    </xf>
    <xf numFmtId="9" fontId="23" fillId="0" borderId="9" xfId="0" applyNumberFormat="1" applyFont="1" applyBorder="1" applyAlignment="1">
      <alignment horizontal="center" vertical="center"/>
    </xf>
    <xf numFmtId="0" fontId="23" fillId="0" borderId="9" xfId="0" applyFont="1" applyBorder="1" applyAlignment="1">
      <alignment horizontal="left" vertical="center" wrapText="1"/>
    </xf>
    <xf numFmtId="9" fontId="23" fillId="0" borderId="6" xfId="0" applyNumberFormat="1" applyFont="1" applyBorder="1" applyAlignment="1">
      <alignment horizontal="center" vertical="center"/>
    </xf>
    <xf numFmtId="0" fontId="23" fillId="0" borderId="6" xfId="0" applyFont="1" applyBorder="1" applyAlignment="1">
      <alignment horizontal="left" vertical="center" wrapText="1"/>
    </xf>
    <xf numFmtId="9" fontId="23" fillId="0" borderId="1" xfId="0" applyNumberFormat="1" applyFont="1" applyBorder="1" applyAlignment="1">
      <alignment horizontal="center" vertical="center"/>
    </xf>
    <xf numFmtId="0" fontId="4" fillId="0" borderId="1" xfId="0" applyFont="1" applyBorder="1" applyAlignment="1">
      <alignment horizontal="left" vertical="center" wrapText="1"/>
    </xf>
    <xf numFmtId="9" fontId="4" fillId="8" borderId="1" xfId="0" applyNumberFormat="1" applyFont="1" applyFill="1" applyBorder="1" applyAlignment="1">
      <alignment horizontal="justify" vertical="center" wrapText="1"/>
    </xf>
    <xf numFmtId="0" fontId="21" fillId="0" borderId="1" xfId="0" applyFont="1" applyBorder="1" applyAlignment="1">
      <alignment horizontal="center" vertical="center" wrapText="1"/>
    </xf>
    <xf numFmtId="164" fontId="22" fillId="0" borderId="1" xfId="2" applyNumberFormat="1" applyFont="1" applyBorder="1" applyAlignment="1">
      <alignment horizontal="center" vertical="center" textRotation="90"/>
    </xf>
    <xf numFmtId="49" fontId="22" fillId="0" borderId="1" xfId="2" applyNumberFormat="1" applyFont="1" applyBorder="1" applyAlignment="1">
      <alignment horizontal="center" vertical="center" textRotation="90"/>
    </xf>
    <xf numFmtId="9" fontId="22" fillId="0" borderId="1" xfId="1" applyFont="1" applyBorder="1" applyAlignment="1">
      <alignment horizontal="center" vertical="center" wrapText="1"/>
    </xf>
    <xf numFmtId="9" fontId="22" fillId="8" borderId="1" xfId="2" applyNumberFormat="1" applyFont="1" applyFill="1" applyBorder="1" applyAlignment="1">
      <alignment horizontal="center" vertical="center" wrapText="1"/>
    </xf>
    <xf numFmtId="0" fontId="22" fillId="0" borderId="1" xfId="2" applyFont="1" applyBorder="1" applyAlignment="1">
      <alignment vertical="center"/>
    </xf>
    <xf numFmtId="0" fontId="22" fillId="0" borderId="0" xfId="2" applyFont="1" applyAlignment="1">
      <alignment vertical="center"/>
    </xf>
    <xf numFmtId="0" fontId="11" fillId="0" borderId="3" xfId="0" applyFont="1" applyBorder="1" applyAlignment="1">
      <alignment horizontal="center" vertical="center" wrapText="1"/>
    </xf>
    <xf numFmtId="0" fontId="22" fillId="0" borderId="0" xfId="2" applyFont="1" applyAlignment="1">
      <alignment horizontal="center" vertical="center" wrapText="1"/>
    </xf>
    <xf numFmtId="0" fontId="21" fillId="0" borderId="14" xfId="0" applyFont="1" applyBorder="1" applyAlignment="1">
      <alignment horizontal="center" vertical="center"/>
    </xf>
    <xf numFmtId="0" fontId="22" fillId="9" borderId="1" xfId="2" applyFont="1" applyFill="1" applyBorder="1" applyAlignment="1">
      <alignment horizontal="center" vertical="center" wrapText="1"/>
    </xf>
    <xf numFmtId="0" fontId="22" fillId="10" borderId="1" xfId="2" applyFont="1" applyFill="1" applyBorder="1" applyAlignment="1">
      <alignment horizontal="center" vertical="center" wrapText="1"/>
    </xf>
    <xf numFmtId="49" fontId="22" fillId="11" borderId="1" xfId="2" applyNumberFormat="1" applyFont="1" applyFill="1" applyBorder="1" applyAlignment="1">
      <alignment horizontal="center" vertical="center" textRotation="90"/>
    </xf>
    <xf numFmtId="0" fontId="22" fillId="11" borderId="1" xfId="2" applyFont="1" applyFill="1" applyBorder="1" applyAlignment="1">
      <alignment horizontal="center" vertical="center" wrapText="1"/>
    </xf>
    <xf numFmtId="9" fontId="22" fillId="11" borderId="1" xfId="1" applyFont="1" applyFill="1" applyBorder="1" applyAlignment="1">
      <alignment horizontal="center" vertical="center" wrapText="1"/>
    </xf>
    <xf numFmtId="0" fontId="11" fillId="11" borderId="3" xfId="0" applyFont="1" applyFill="1" applyBorder="1" applyAlignment="1">
      <alignment horizontal="center" vertical="center" wrapText="1"/>
    </xf>
    <xf numFmtId="0" fontId="22" fillId="11" borderId="1" xfId="2" applyFont="1" applyFill="1" applyBorder="1" applyAlignment="1">
      <alignment vertical="center"/>
    </xf>
    <xf numFmtId="0" fontId="22" fillId="12" borderId="1" xfId="2" applyFont="1" applyFill="1" applyBorder="1" applyAlignment="1">
      <alignment vertical="center" wrapText="1"/>
    </xf>
    <xf numFmtId="0" fontId="22" fillId="12" borderId="1" xfId="2" applyFont="1" applyFill="1" applyBorder="1" applyAlignment="1">
      <alignment vertical="center"/>
    </xf>
    <xf numFmtId="0" fontId="22" fillId="11" borderId="0" xfId="2" applyFont="1" applyFill="1" applyAlignment="1">
      <alignment vertical="center"/>
    </xf>
    <xf numFmtId="0" fontId="21" fillId="0" borderId="6" xfId="0" applyFont="1" applyBorder="1" applyAlignment="1">
      <alignment horizontal="center" vertical="center"/>
    </xf>
    <xf numFmtId="0" fontId="29" fillId="0" borderId="1" xfId="2" applyFont="1" applyBorder="1" applyAlignment="1">
      <alignment horizontal="center" vertical="center"/>
    </xf>
    <xf numFmtId="0" fontId="22" fillId="0" borderId="0" xfId="2" applyFont="1" applyAlignment="1">
      <alignment wrapText="1"/>
    </xf>
    <xf numFmtId="0" fontId="22" fillId="0" borderId="0" xfId="2" applyFont="1" applyAlignment="1">
      <alignment horizontal="center" vertical="center" textRotation="90" wrapText="1"/>
    </xf>
    <xf numFmtId="9" fontId="22" fillId="0" borderId="0" xfId="1" applyFont="1" applyAlignment="1">
      <alignment horizontal="center" vertical="center" wrapText="1"/>
    </xf>
    <xf numFmtId="0" fontId="22" fillId="0" borderId="0" xfId="2" applyFont="1" applyAlignment="1">
      <alignment vertical="center" wrapText="1"/>
    </xf>
    <xf numFmtId="0" fontId="22" fillId="0" borderId="0" xfId="2" applyFont="1" applyAlignment="1">
      <alignment horizontal="left" vertical="center" wrapText="1"/>
    </xf>
    <xf numFmtId="0" fontId="22" fillId="0" borderId="0" xfId="2" applyFont="1" applyAlignment="1">
      <alignment horizontal="center" vertical="center" textRotation="90"/>
    </xf>
    <xf numFmtId="1" fontId="22" fillId="0" borderId="0" xfId="2" applyNumberFormat="1" applyFont="1" applyAlignment="1">
      <alignment horizontal="center" vertical="center" textRotation="90" wrapText="1"/>
    </xf>
    <xf numFmtId="0" fontId="22" fillId="0" borderId="0" xfId="2" applyFont="1" applyAlignment="1">
      <alignment horizontal="center" vertical="center"/>
    </xf>
    <xf numFmtId="0" fontId="22" fillId="0" borderId="0" xfId="2" applyFont="1" applyAlignment="1">
      <alignment horizontal="left" vertical="center"/>
    </xf>
    <xf numFmtId="164" fontId="22" fillId="0" borderId="0" xfId="2" applyNumberFormat="1" applyFont="1" applyAlignment="1">
      <alignment horizontal="center" vertical="center" textRotation="90"/>
    </xf>
    <xf numFmtId="168" fontId="23" fillId="0" borderId="3" xfId="0" applyNumberFormat="1" applyFont="1" applyBorder="1" applyAlignment="1">
      <alignment horizontal="center" vertical="center"/>
    </xf>
    <xf numFmtId="168" fontId="23" fillId="0" borderId="1" xfId="0" applyNumberFormat="1" applyFont="1" applyBorder="1" applyAlignment="1">
      <alignment horizontal="center" vertical="center"/>
    </xf>
    <xf numFmtId="168" fontId="23" fillId="0" borderId="1" xfId="0" applyNumberFormat="1" applyFont="1" applyBorder="1" applyAlignment="1">
      <alignment horizontal="center" vertical="center" wrapText="1"/>
    </xf>
    <xf numFmtId="168" fontId="23" fillId="0" borderId="10" xfId="0" applyNumberFormat="1" applyFont="1" applyBorder="1" applyAlignment="1">
      <alignment horizontal="center" vertical="center"/>
    </xf>
    <xf numFmtId="168" fontId="22" fillId="0" borderId="1" xfId="2" applyNumberFormat="1" applyFont="1" applyBorder="1" applyAlignment="1">
      <alignment horizontal="center" vertical="center"/>
    </xf>
    <xf numFmtId="168" fontId="22" fillId="8" borderId="10" xfId="2" applyNumberFormat="1" applyFont="1" applyFill="1" applyBorder="1" applyAlignment="1">
      <alignment horizontal="center" vertical="center"/>
    </xf>
    <xf numFmtId="168" fontId="22" fillId="0" borderId="11" xfId="2" applyNumberFormat="1" applyFont="1" applyBorder="1" applyAlignment="1">
      <alignment horizontal="center" vertical="center"/>
    </xf>
    <xf numFmtId="168" fontId="22" fillId="8" borderId="1" xfId="2" applyNumberFormat="1" applyFont="1" applyFill="1" applyBorder="1" applyAlignment="1">
      <alignment horizontal="center" vertical="center"/>
    </xf>
    <xf numFmtId="168" fontId="23" fillId="0" borderId="7" xfId="0" applyNumberFormat="1" applyFont="1" applyBorder="1" applyAlignment="1">
      <alignment horizontal="center" vertical="center"/>
    </xf>
    <xf numFmtId="168" fontId="21" fillId="0" borderId="1" xfId="0" applyNumberFormat="1" applyFont="1" applyBorder="1" applyAlignment="1">
      <alignment horizontal="center" vertical="center"/>
    </xf>
    <xf numFmtId="0" fontId="11" fillId="8" borderId="3" xfId="0" applyFont="1" applyFill="1" applyBorder="1" applyAlignment="1">
      <alignment horizontal="center" vertical="center" wrapText="1"/>
    </xf>
    <xf numFmtId="0" fontId="22" fillId="8" borderId="1" xfId="2" applyFont="1" applyFill="1" applyBorder="1" applyAlignment="1">
      <alignment vertical="center"/>
    </xf>
    <xf numFmtId="0" fontId="22" fillId="0" borderId="1" xfId="0" applyFont="1" applyBorder="1" applyAlignment="1">
      <alignment horizontal="center" vertical="center" wrapText="1"/>
    </xf>
    <xf numFmtId="0" fontId="22" fillId="8" borderId="1" xfId="2" applyFont="1" applyFill="1" applyBorder="1" applyAlignment="1">
      <alignment vertical="center" wrapText="1"/>
    </xf>
    <xf numFmtId="168" fontId="23" fillId="8" borderId="3" xfId="0" applyNumberFormat="1" applyFont="1" applyFill="1" applyBorder="1" applyAlignment="1">
      <alignment horizontal="center" vertical="center"/>
    </xf>
    <xf numFmtId="49" fontId="22" fillId="0" borderId="1" xfId="2" applyNumberFormat="1" applyFont="1" applyBorder="1" applyAlignment="1">
      <alignment horizontal="center" vertical="center"/>
    </xf>
    <xf numFmtId="166" fontId="22" fillId="0" borderId="1" xfId="2" applyNumberFormat="1" applyFont="1" applyBorder="1" applyAlignment="1">
      <alignment horizontal="center" vertical="center"/>
    </xf>
    <xf numFmtId="168" fontId="22" fillId="0" borderId="10" xfId="2" applyNumberFormat="1" applyFont="1" applyBorder="1" applyAlignment="1">
      <alignment horizontal="center" vertical="center"/>
    </xf>
    <xf numFmtId="0" fontId="21" fillId="0" borderId="11" xfId="0" applyFont="1" applyBorder="1" applyAlignment="1">
      <alignment horizontal="center" vertical="center"/>
    </xf>
    <xf numFmtId="0" fontId="22" fillId="8" borderId="10" xfId="2" applyFont="1" applyFill="1" applyBorder="1" applyAlignment="1">
      <alignment horizontal="center" vertical="center" wrapText="1"/>
    </xf>
    <xf numFmtId="14" fontId="21" fillId="0" borderId="10" xfId="0" applyNumberFormat="1" applyFont="1" applyBorder="1" applyAlignment="1">
      <alignment horizontal="center" vertical="center"/>
    </xf>
    <xf numFmtId="14" fontId="21" fillId="0" borderId="11" xfId="0" applyNumberFormat="1" applyFont="1" applyBorder="1" applyAlignment="1">
      <alignment horizontal="center" vertical="center"/>
    </xf>
    <xf numFmtId="14" fontId="23" fillId="0" borderId="10" xfId="0" applyNumberFormat="1" applyFont="1" applyBorder="1" applyAlignment="1">
      <alignment horizontal="center" vertical="center"/>
    </xf>
    <xf numFmtId="164" fontId="22" fillId="0" borderId="11" xfId="2" applyNumberFormat="1" applyFont="1" applyBorder="1" applyAlignment="1">
      <alignment horizontal="center" vertical="center" textRotation="90"/>
    </xf>
    <xf numFmtId="9" fontId="22" fillId="8" borderId="10" xfId="2" applyNumberFormat="1" applyFont="1" applyFill="1" applyBorder="1" applyAlignment="1">
      <alignment horizontal="center" vertical="center"/>
    </xf>
    <xf numFmtId="9" fontId="21" fillId="0" borderId="11" xfId="1" applyFont="1" applyFill="1" applyBorder="1" applyAlignment="1">
      <alignment horizontal="center" vertical="center"/>
    </xf>
    <xf numFmtId="0" fontId="23" fillId="0" borderId="10" xfId="0" applyFont="1" applyBorder="1" applyAlignment="1">
      <alignment horizontal="center" vertical="center"/>
    </xf>
    <xf numFmtId="9" fontId="23" fillId="0" borderId="10" xfId="0" applyNumberFormat="1" applyFont="1" applyBorder="1" applyAlignment="1">
      <alignment horizontal="center" vertical="center"/>
    </xf>
    <xf numFmtId="9" fontId="21" fillId="0" borderId="10" xfId="0" applyNumberFormat="1" applyFont="1" applyBorder="1" applyAlignment="1">
      <alignment horizontal="center" vertic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9" fontId="21" fillId="0" borderId="11" xfId="0" applyNumberFormat="1" applyFont="1" applyBorder="1" applyAlignment="1">
      <alignment horizontal="center" vertical="center"/>
    </xf>
    <xf numFmtId="1" fontId="22" fillId="0" borderId="1" xfId="2" applyNumberFormat="1" applyFont="1" applyBorder="1" applyAlignment="1">
      <alignment horizontal="center" vertical="center" wrapText="1"/>
    </xf>
    <xf numFmtId="0" fontId="23" fillId="0" borderId="1" xfId="0" applyFont="1" applyBorder="1" applyAlignment="1">
      <alignment horizontal="center" vertical="center" wrapText="1"/>
    </xf>
    <xf numFmtId="164" fontId="15" fillId="2" borderId="1" xfId="2" applyNumberFormat="1" applyFont="1" applyFill="1" applyBorder="1" applyAlignment="1">
      <alignment horizontal="center" vertical="center" wrapText="1"/>
    </xf>
    <xf numFmtId="0" fontId="21" fillId="0" borderId="10" xfId="0" applyFont="1" applyBorder="1" applyAlignment="1">
      <alignment vertical="center"/>
    </xf>
    <xf numFmtId="168" fontId="22" fillId="0" borderId="10" xfId="2" applyNumberFormat="1" applyFont="1" applyBorder="1" applyAlignment="1">
      <alignment vertical="center"/>
    </xf>
    <xf numFmtId="0" fontId="21" fillId="0" borderId="10" xfId="0" applyFont="1" applyBorder="1" applyAlignment="1">
      <alignment vertical="center" wrapText="1"/>
    </xf>
    <xf numFmtId="0" fontId="21" fillId="0" borderId="11" xfId="0" applyFont="1" applyBorder="1" applyAlignment="1">
      <alignment vertical="center" wrapText="1"/>
    </xf>
    <xf numFmtId="49" fontId="22" fillId="0" borderId="10" xfId="2" applyNumberFormat="1" applyFont="1" applyBorder="1" applyAlignment="1">
      <alignment vertical="center" textRotation="90"/>
    </xf>
    <xf numFmtId="9" fontId="22" fillId="0" borderId="10" xfId="1" applyFont="1" applyBorder="1" applyAlignment="1">
      <alignment vertical="center" wrapText="1"/>
    </xf>
    <xf numFmtId="0" fontId="22" fillId="0" borderId="10" xfId="2" applyFont="1" applyBorder="1" applyAlignment="1">
      <alignment vertical="center"/>
    </xf>
    <xf numFmtId="49" fontId="22" fillId="0" borderId="11" xfId="2" applyNumberFormat="1" applyFont="1" applyBorder="1" applyAlignment="1">
      <alignment horizontal="center" vertical="center" wrapText="1"/>
    </xf>
    <xf numFmtId="168" fontId="22" fillId="0" borderId="1" xfId="2" applyNumberFormat="1" applyFont="1" applyBorder="1" applyAlignment="1">
      <alignment vertical="center"/>
    </xf>
    <xf numFmtId="164" fontId="22" fillId="0" borderId="1" xfId="2" applyNumberFormat="1" applyFont="1" applyBorder="1" applyAlignment="1">
      <alignment vertical="center" textRotation="90"/>
    </xf>
    <xf numFmtId="14" fontId="21" fillId="0" borderId="10" xfId="0" applyNumberFormat="1" applyFont="1" applyBorder="1" applyAlignment="1">
      <alignment vertical="center" wrapText="1"/>
    </xf>
    <xf numFmtId="9" fontId="23" fillId="0" borderId="14" xfId="0" applyNumberFormat="1" applyFont="1" applyBorder="1" applyAlignment="1">
      <alignment horizontal="center" vertical="center" wrapText="1"/>
    </xf>
    <xf numFmtId="14" fontId="22" fillId="0" borderId="1" xfId="1" applyNumberFormat="1" applyFont="1" applyBorder="1" applyAlignment="1">
      <alignment horizontal="center" vertical="center" wrapText="1"/>
    </xf>
    <xf numFmtId="14" fontId="22" fillId="11" borderId="1" xfId="1" applyNumberFormat="1" applyFont="1" applyFill="1" applyBorder="1" applyAlignment="1">
      <alignment horizontal="center" vertical="center" wrapText="1"/>
    </xf>
    <xf numFmtId="9" fontId="22" fillId="11" borderId="1" xfId="2" applyNumberFormat="1" applyFont="1" applyFill="1" applyBorder="1" applyAlignment="1">
      <alignment horizontal="center" vertical="center" wrapText="1"/>
    </xf>
    <xf numFmtId="16" fontId="22" fillId="0" borderId="1" xfId="2" applyNumberFormat="1" applyFont="1" applyBorder="1" applyAlignment="1">
      <alignment horizontal="center" vertical="center" wrapText="1"/>
    </xf>
    <xf numFmtId="9" fontId="22" fillId="0" borderId="10" xfId="1" applyFont="1" applyBorder="1" applyAlignment="1">
      <alignment horizontal="center" vertical="center" wrapText="1"/>
    </xf>
    <xf numFmtId="14" fontId="22" fillId="0" borderId="10" xfId="1" applyNumberFormat="1" applyFont="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center" vertical="center" wrapText="1"/>
    </xf>
    <xf numFmtId="0" fontId="21" fillId="8" borderId="10" xfId="0" applyFont="1" applyFill="1" applyBorder="1" applyAlignment="1">
      <alignment horizontal="center" vertical="center"/>
    </xf>
    <xf numFmtId="0" fontId="22" fillId="8" borderId="10" xfId="2" applyFont="1" applyFill="1" applyBorder="1" applyAlignment="1">
      <alignment vertical="center" wrapText="1"/>
    </xf>
    <xf numFmtId="14" fontId="22" fillId="0" borderId="10" xfId="1" applyNumberFormat="1" applyFont="1" applyBorder="1" applyAlignment="1">
      <alignment horizontal="center" vertical="center" wrapText="1"/>
    </xf>
    <xf numFmtId="9" fontId="22" fillId="0" borderId="10" xfId="2" applyNumberFormat="1" applyFont="1" applyBorder="1" applyAlignment="1">
      <alignment horizontal="center" vertical="center"/>
    </xf>
    <xf numFmtId="49" fontId="22" fillId="8" borderId="1" xfId="2" applyNumberFormat="1" applyFont="1" applyFill="1" applyBorder="1" applyAlignment="1">
      <alignment horizontal="center" vertical="center" wrapText="1"/>
    </xf>
    <xf numFmtId="9" fontId="21" fillId="0" borderId="1" xfId="1" applyFont="1" applyBorder="1" applyAlignment="1">
      <alignment horizontal="center" vertical="center"/>
    </xf>
    <xf numFmtId="0" fontId="29" fillId="9" borderId="1" xfId="2" applyFont="1" applyFill="1" applyBorder="1" applyAlignment="1">
      <alignment horizontal="center" vertical="center"/>
    </xf>
    <xf numFmtId="14" fontId="22" fillId="8" borderId="1" xfId="0" applyNumberFormat="1" applyFont="1" applyFill="1" applyBorder="1" applyAlignment="1" applyProtection="1">
      <alignment horizontal="center" vertical="center"/>
      <protection locked="0"/>
    </xf>
    <xf numFmtId="0" fontId="30" fillId="10" borderId="1" xfId="2"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31" fillId="0" borderId="1" xfId="0" applyFont="1" applyBorder="1" applyAlignment="1">
      <alignment horizontal="center"/>
    </xf>
    <xf numFmtId="0" fontId="0" fillId="9" borderId="1" xfId="0" applyFill="1" applyBorder="1" applyAlignment="1">
      <alignment horizontal="center" vertical="center"/>
    </xf>
    <xf numFmtId="0" fontId="0" fillId="14" borderId="1" xfId="0" applyFill="1" applyBorder="1" applyAlignment="1">
      <alignment horizontal="center" vertical="center"/>
    </xf>
    <xf numFmtId="0" fontId="0" fillId="10" borderId="1" xfId="0" applyFill="1" applyBorder="1" applyAlignment="1">
      <alignment horizontal="center" vertical="center"/>
    </xf>
    <xf numFmtId="0" fontId="0" fillId="0" borderId="1" xfId="0" applyBorder="1" applyAlignment="1">
      <alignment vertical="center" wrapText="1"/>
    </xf>
    <xf numFmtId="0" fontId="0" fillId="15" borderId="1" xfId="0" applyFill="1" applyBorder="1" applyAlignment="1">
      <alignment horizontal="center" vertical="center"/>
    </xf>
    <xf numFmtId="0" fontId="0" fillId="13" borderId="1" xfId="0" applyFill="1" applyBorder="1" applyAlignment="1">
      <alignment horizontal="center" vertical="center"/>
    </xf>
    <xf numFmtId="14" fontId="22" fillId="0" borderId="1" xfId="1"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49" fontId="22" fillId="9" borderId="3" xfId="2" applyNumberFormat="1" applyFont="1" applyFill="1" applyBorder="1" applyAlignment="1">
      <alignment vertical="center"/>
    </xf>
    <xf numFmtId="49" fontId="22" fillId="9" borderId="3" xfId="2" applyNumberFormat="1" applyFont="1" applyFill="1" applyBorder="1" applyAlignment="1">
      <alignment vertical="center" wrapText="1"/>
    </xf>
    <xf numFmtId="0" fontId="0" fillId="9" borderId="1" xfId="0" applyFill="1" applyBorder="1"/>
    <xf numFmtId="0" fontId="0" fillId="0" borderId="1" xfId="0" applyBorder="1"/>
    <xf numFmtId="0" fontId="0" fillId="14" borderId="1" xfId="0" applyFill="1" applyBorder="1"/>
    <xf numFmtId="0" fontId="0" fillId="8" borderId="1" xfId="0" applyFill="1" applyBorder="1"/>
    <xf numFmtId="0" fontId="0" fillId="13" borderId="1" xfId="0" applyFill="1" applyBorder="1"/>
    <xf numFmtId="0" fontId="0" fillId="15" borderId="1" xfId="0" applyFill="1" applyBorder="1"/>
    <xf numFmtId="9" fontId="22" fillId="8" borderId="1" xfId="1" applyFont="1" applyFill="1" applyBorder="1" applyAlignment="1">
      <alignment horizontal="center" vertical="center" wrapText="1"/>
    </xf>
    <xf numFmtId="0" fontId="21" fillId="9" borderId="1" xfId="2" applyFont="1" applyFill="1" applyBorder="1" applyAlignment="1">
      <alignment horizontal="center" vertical="center" wrapText="1"/>
    </xf>
    <xf numFmtId="49" fontId="22" fillId="9" borderId="4" xfId="2" applyNumberFormat="1" applyFont="1" applyFill="1" applyBorder="1" applyAlignment="1">
      <alignment vertical="center" wrapText="1"/>
    </xf>
    <xf numFmtId="49" fontId="22" fillId="9" borderId="14" xfId="2" applyNumberFormat="1" applyFont="1" applyFill="1" applyBorder="1" applyAlignment="1">
      <alignment vertical="center" wrapText="1"/>
    </xf>
    <xf numFmtId="14" fontId="22" fillId="8" borderId="1" xfId="0" applyNumberFormat="1" applyFont="1" applyFill="1" applyBorder="1" applyAlignment="1" applyProtection="1">
      <alignment vertical="center"/>
      <protection locked="0"/>
    </xf>
    <xf numFmtId="0" fontId="32" fillId="3" borderId="4" xfId="2" applyFont="1" applyFill="1" applyBorder="1" applyAlignment="1">
      <alignment horizontal="center" vertical="center" wrapText="1"/>
    </xf>
    <xf numFmtId="0" fontId="35" fillId="14" borderId="1" xfId="2" applyFont="1" applyFill="1" applyBorder="1" applyAlignment="1">
      <alignment horizontal="center" vertical="center"/>
    </xf>
    <xf numFmtId="0" fontId="22" fillId="0" borderId="3" xfId="0" applyFont="1" applyBorder="1" applyAlignment="1">
      <alignment horizontal="center" vertical="center" wrapText="1"/>
    </xf>
    <xf numFmtId="0" fontId="35" fillId="0" borderId="10" xfId="2" applyFont="1" applyBorder="1" applyAlignment="1">
      <alignment horizontal="center" vertical="center"/>
    </xf>
    <xf numFmtId="0" fontId="22" fillId="0" borderId="10" xfId="0" applyFont="1" applyBorder="1" applyAlignment="1">
      <alignment vertical="center" wrapText="1"/>
    </xf>
    <xf numFmtId="0" fontId="35" fillId="0" borderId="1" xfId="2" applyFont="1" applyBorder="1" applyAlignment="1">
      <alignment horizontal="center" vertical="center"/>
    </xf>
    <xf numFmtId="0" fontId="35" fillId="10" borderId="1" xfId="2" applyFont="1" applyFill="1" applyBorder="1" applyAlignment="1">
      <alignment horizontal="center" vertical="center"/>
    </xf>
    <xf numFmtId="0" fontId="36" fillId="0" borderId="1" xfId="2" applyFont="1" applyBorder="1" applyAlignment="1">
      <alignment horizontal="center" vertical="center" wrapText="1"/>
    </xf>
    <xf numFmtId="0" fontId="35" fillId="13" borderId="1" xfId="2" applyFont="1" applyFill="1" applyBorder="1" applyAlignment="1">
      <alignment horizontal="center" vertical="center"/>
    </xf>
    <xf numFmtId="14" fontId="22" fillId="8" borderId="11" xfId="0" applyNumberFormat="1" applyFont="1" applyFill="1" applyBorder="1" applyAlignment="1" applyProtection="1">
      <alignment horizontal="center" vertical="center"/>
      <protection locked="0"/>
    </xf>
    <xf numFmtId="14" fontId="22" fillId="8" borderId="11" xfId="0" applyNumberFormat="1" applyFont="1" applyFill="1" applyBorder="1" applyAlignment="1" applyProtection="1">
      <alignment vertical="center"/>
      <protection locked="0"/>
    </xf>
    <xf numFmtId="0" fontId="15" fillId="2" borderId="7"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5" fillId="2" borderId="8" xfId="2" applyFont="1" applyFill="1" applyBorder="1" applyAlignment="1">
      <alignment horizontal="center" vertical="center" wrapText="1"/>
    </xf>
    <xf numFmtId="0" fontId="15" fillId="2" borderId="5" xfId="2" applyFont="1" applyFill="1" applyBorder="1" applyAlignment="1">
      <alignment horizontal="center" vertical="center" wrapText="1"/>
    </xf>
    <xf numFmtId="0" fontId="15" fillId="2" borderId="9" xfId="2" applyFont="1" applyFill="1" applyBorder="1" applyAlignment="1">
      <alignment horizontal="center" vertical="center" wrapText="1"/>
    </xf>
    <xf numFmtId="164" fontId="15" fillId="2" borderId="7" xfId="2" applyNumberFormat="1" applyFont="1" applyFill="1" applyBorder="1" applyAlignment="1">
      <alignment horizontal="center" vertical="center" wrapText="1"/>
    </xf>
    <xf numFmtId="164" fontId="15" fillId="2" borderId="2" xfId="2" applyNumberFormat="1" applyFont="1" applyFill="1" applyBorder="1" applyAlignment="1">
      <alignment horizontal="center" vertical="center" wrapText="1"/>
    </xf>
    <xf numFmtId="164" fontId="15" fillId="2" borderId="8" xfId="2" applyNumberFormat="1" applyFont="1" applyFill="1" applyBorder="1" applyAlignment="1">
      <alignment horizontal="center" vertical="center" wrapText="1"/>
    </xf>
    <xf numFmtId="164" fontId="15" fillId="2" borderId="5" xfId="2" applyNumberFormat="1"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13"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32" fillId="3" borderId="0" xfId="2" applyFont="1" applyFill="1" applyAlignment="1">
      <alignment horizontal="center" vertical="center" wrapText="1"/>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15" fillId="4" borderId="8"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2" borderId="12" xfId="2" applyFont="1" applyFill="1" applyBorder="1" applyAlignment="1">
      <alignment horizontal="center" vertical="center" wrapText="1"/>
    </xf>
    <xf numFmtId="9" fontId="15" fillId="2" borderId="12" xfId="3" applyFont="1" applyFill="1" applyBorder="1" applyAlignment="1">
      <alignment horizontal="center" vertical="center" wrapText="1"/>
    </xf>
    <xf numFmtId="9" fontId="15" fillId="2" borderId="0" xfId="3" applyFont="1" applyFill="1" applyBorder="1" applyAlignment="1">
      <alignment horizontal="center" vertical="center" wrapText="1"/>
    </xf>
    <xf numFmtId="9" fontId="15" fillId="2" borderId="8" xfId="3" applyFont="1" applyFill="1" applyBorder="1" applyAlignment="1">
      <alignment horizontal="center" vertical="center" wrapText="1"/>
    </xf>
    <xf numFmtId="9" fontId="15" fillId="2" borderId="5" xfId="3"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4" xfId="2" applyFont="1" applyFill="1" applyBorder="1" applyAlignment="1">
      <alignment horizontal="center" vertical="center" wrapText="1"/>
    </xf>
    <xf numFmtId="164" fontId="16" fillId="2" borderId="7" xfId="2" applyNumberFormat="1" applyFont="1" applyFill="1" applyBorder="1" applyAlignment="1">
      <alignment horizontal="center" vertical="center" wrapText="1"/>
    </xf>
    <xf numFmtId="164" fontId="16" fillId="2" borderId="2" xfId="2" applyNumberFormat="1" applyFont="1" applyFill="1" applyBorder="1" applyAlignment="1">
      <alignment horizontal="center" vertical="center" wrapText="1"/>
    </xf>
    <xf numFmtId="164" fontId="16" fillId="2" borderId="8" xfId="2" applyNumberFormat="1" applyFont="1" applyFill="1" applyBorder="1" applyAlignment="1">
      <alignment horizontal="center" vertical="center" wrapText="1"/>
    </xf>
    <xf numFmtId="164" fontId="16" fillId="2" borderId="5" xfId="2"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3" borderId="0" xfId="2" applyFont="1" applyFill="1" applyAlignment="1">
      <alignment horizontal="center" vertical="center" wrapText="1"/>
    </xf>
    <xf numFmtId="0" fontId="17" fillId="3" borderId="4" xfId="2" applyFont="1" applyFill="1" applyBorder="1" applyAlignment="1">
      <alignment horizontal="center" vertical="center" wrapText="1"/>
    </xf>
  </cellXfs>
  <cellStyles count="25">
    <cellStyle name="Hyperlink" xfId="21" xr:uid="{00000000-0005-0000-0000-000000000000}"/>
    <cellStyle name="Millares 2" xfId="10" xr:uid="{00000000-0005-0000-0000-000001000000}"/>
    <cellStyle name="Millares 3" xfId="5" xr:uid="{00000000-0005-0000-0000-000002000000}"/>
    <cellStyle name="Normal" xfId="0" builtinId="0"/>
    <cellStyle name="Normal 2" xfId="6" xr:uid="{00000000-0005-0000-0000-000004000000}"/>
    <cellStyle name="Normal 2 2" xfId="11" xr:uid="{00000000-0005-0000-0000-000005000000}"/>
    <cellStyle name="Normal 3" xfId="9" xr:uid="{00000000-0005-0000-0000-000006000000}"/>
    <cellStyle name="Normal 4" xfId="7" xr:uid="{00000000-0005-0000-0000-000007000000}"/>
    <cellStyle name="Normal 4 2" xfId="8" xr:uid="{00000000-0005-0000-0000-000008000000}"/>
    <cellStyle name="Normal 4 3" xfId="22" xr:uid="{00000000-0005-0000-0000-000009000000}"/>
    <cellStyle name="Normal 4 3 2" xfId="23" xr:uid="{00000000-0005-0000-0000-00000A000000}"/>
    <cellStyle name="Normal 5" xfId="2" xr:uid="{00000000-0005-0000-0000-00000B000000}"/>
    <cellStyle name="Normal 5 2" xfId="12" xr:uid="{00000000-0005-0000-0000-00000C000000}"/>
    <cellStyle name="Normal 5 2 2" xfId="19" xr:uid="{00000000-0005-0000-0000-00000D000000}"/>
    <cellStyle name="Normal 5 3" xfId="16" xr:uid="{00000000-0005-0000-0000-00000E000000}"/>
    <cellStyle name="Normal 5 4" xfId="15" xr:uid="{00000000-0005-0000-0000-00000F000000}"/>
    <cellStyle name="Normal 5 5" xfId="18" xr:uid="{00000000-0005-0000-0000-000010000000}"/>
    <cellStyle name="Normal 5 6" xfId="20" xr:uid="{00000000-0005-0000-0000-000011000000}"/>
    <cellStyle name="Porcentaje" xfId="1" builtinId="5"/>
    <cellStyle name="Porcentaje 2" xfId="24" xr:uid="{00000000-0005-0000-0000-000013000000}"/>
    <cellStyle name="Porcentaje 2 3" xfId="4" xr:uid="{00000000-0005-0000-0000-000014000000}"/>
    <cellStyle name="Porcentaje 3" xfId="3" xr:uid="{00000000-0005-0000-0000-000015000000}"/>
    <cellStyle name="Porcentaje 3 2" xfId="13" xr:uid="{00000000-0005-0000-0000-000016000000}"/>
    <cellStyle name="Porcentaje 3 3" xfId="14" xr:uid="{00000000-0005-0000-0000-000017000000}"/>
    <cellStyle name="Porcentaje 3 4" xfId="17" xr:uid="{00000000-0005-0000-0000-000018000000}"/>
  </cellStyles>
  <dxfs count="15">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patternType="gray125">
          <bgColor theme="5" tint="0.79998168889431442"/>
        </patternFill>
      </fill>
    </dxf>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cides\Documentos_todo\Documentos%20oci\2021\Plan%20de%20mejoramientos\STO_PM_GESTI&#211;N_30_03_%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1"/>
  <sheetViews>
    <sheetView tabSelected="1" topLeftCell="A14" zoomScale="80" zoomScaleNormal="80" zoomScaleSheetLayoutView="20" workbookViewId="0"/>
  </sheetViews>
  <sheetFormatPr baseColWidth="10" defaultColWidth="9.109375" defaultRowHeight="13.2" x14ac:dyDescent="0.3"/>
  <cols>
    <col min="1" max="1" width="5.5546875" style="116" customWidth="1"/>
    <col min="2" max="2" width="7.109375" style="133" customWidth="1"/>
    <col min="3" max="3" width="8.6640625" style="137" customWidth="1"/>
    <col min="4" max="4" width="7.109375" style="138" customWidth="1"/>
    <col min="5" max="5" width="23.88671875" style="139" customWidth="1"/>
    <col min="6" max="6" width="14" style="118" customWidth="1"/>
    <col min="7" max="7" width="53.44140625" style="116" customWidth="1"/>
    <col min="8" max="8" width="44.33203125" style="140" customWidth="1"/>
    <col min="9" max="9" width="6.109375" style="139" customWidth="1"/>
    <col min="10" max="10" width="30" style="140" customWidth="1"/>
    <col min="11" max="11" width="14.109375" style="116" customWidth="1"/>
    <col min="12" max="12" width="16" style="116" customWidth="1"/>
    <col min="13" max="13" width="17.33203125" style="139" customWidth="1"/>
    <col min="14" max="14" width="20.33203125" style="116" customWidth="1"/>
    <col min="15" max="15" width="17" style="133" customWidth="1"/>
    <col min="16" max="17" width="14" style="141" customWidth="1"/>
    <col min="18" max="18" width="8.5546875" style="141" customWidth="1"/>
    <col min="19" max="19" width="14.33203125" style="141" customWidth="1"/>
    <col min="20" max="20" width="15.33203125" style="88" customWidth="1"/>
    <col min="21" max="21" width="67" style="118" customWidth="1"/>
    <col min="22" max="22" width="14.6640625" style="118" customWidth="1"/>
    <col min="23" max="23" width="15.33203125" style="134" customWidth="1"/>
    <col min="24" max="24" width="16" style="134" customWidth="1"/>
    <col min="25" max="25" width="17.88671875" style="118" customWidth="1"/>
    <col min="26" max="26" width="16.88671875" style="118" customWidth="1"/>
    <col min="27" max="27" width="54.109375" style="118" customWidth="1"/>
    <col min="28" max="28" width="36.6640625" style="118" customWidth="1"/>
    <col min="29" max="29" width="14.6640625" style="88" customWidth="1"/>
    <col min="30" max="30" width="62" style="118" customWidth="1"/>
    <col min="31" max="31" width="21.6640625" style="118" customWidth="1"/>
    <col min="32" max="32" width="22.44140625" style="134" customWidth="1"/>
    <col min="33" max="33" width="14.33203125" style="134" customWidth="1"/>
    <col min="34" max="34" width="19.44140625" style="118" customWidth="1"/>
    <col min="35" max="35" width="16.88671875" style="118" customWidth="1"/>
    <col min="36" max="36" width="44.5546875" style="118" customWidth="1"/>
    <col min="37" max="37" width="34" style="118" customWidth="1"/>
    <col min="38" max="38" width="9" style="88" customWidth="1"/>
    <col min="39" max="39" width="32" style="118" customWidth="1"/>
    <col min="40" max="40" width="14.6640625" style="118" customWidth="1"/>
    <col min="41" max="41" width="11.33203125" style="134" customWidth="1"/>
    <col min="42" max="42" width="11.6640625" style="134" customWidth="1"/>
    <col min="43" max="43" width="15.33203125" style="118" customWidth="1"/>
    <col min="44" max="44" width="16.88671875" style="118" customWidth="1"/>
    <col min="45" max="45" width="32.109375" style="118" customWidth="1"/>
    <col min="46" max="46" width="20.88671875" style="118" customWidth="1"/>
    <col min="47" max="47" width="9" style="88" customWidth="1"/>
    <col min="48" max="48" width="32" style="118" customWidth="1"/>
    <col min="49" max="49" width="14.6640625" style="118" customWidth="1"/>
    <col min="50" max="50" width="11.33203125" style="134" customWidth="1"/>
    <col min="51" max="51" width="11.6640625" style="134" customWidth="1"/>
    <col min="52" max="52" width="15.33203125" style="118" customWidth="1"/>
    <col min="53" max="53" width="16.88671875" style="118" customWidth="1"/>
    <col min="54" max="54" width="32.109375" style="118" customWidth="1"/>
    <col min="55" max="62" width="20.88671875" style="118" customWidth="1"/>
    <col min="63" max="63" width="18.44140625" style="118" customWidth="1"/>
    <col min="64" max="65" width="18.109375" style="118" customWidth="1"/>
    <col min="66" max="66" width="21.6640625" style="118" customWidth="1"/>
    <col min="67" max="67" width="20.88671875" style="118" customWidth="1"/>
    <col min="68" max="68" width="19.109375" style="118" customWidth="1"/>
    <col min="69" max="69" width="32.88671875" style="118" customWidth="1"/>
    <col min="70" max="70" width="22" style="116" customWidth="1"/>
    <col min="71" max="71" width="31.33203125" style="116" customWidth="1"/>
    <col min="72" max="72" width="18.88671875" style="116" customWidth="1"/>
    <col min="73" max="74" width="9.109375" style="116"/>
    <col min="75" max="75" width="26.6640625" style="116" hidden="1" customWidth="1"/>
    <col min="76" max="77" width="9.109375" style="116" hidden="1" customWidth="1"/>
    <col min="78" max="80" width="0" style="116" hidden="1" customWidth="1"/>
    <col min="81" max="16384" width="9.109375" style="116"/>
  </cols>
  <sheetData>
    <row r="1" spans="1:76" s="132" customFormat="1" ht="6.75" customHeight="1" x14ac:dyDescent="0.25">
      <c r="B1" s="133"/>
      <c r="C1" s="133"/>
      <c r="D1" s="133"/>
      <c r="E1" s="133"/>
      <c r="F1" s="133"/>
      <c r="G1" s="133"/>
      <c r="H1" s="133"/>
      <c r="I1" s="133"/>
      <c r="J1" s="133"/>
      <c r="K1" s="133"/>
      <c r="L1" s="133"/>
      <c r="M1" s="133"/>
      <c r="N1" s="133"/>
      <c r="O1" s="133"/>
      <c r="P1" s="133"/>
      <c r="Q1" s="133"/>
      <c r="R1" s="133"/>
      <c r="S1" s="133"/>
      <c r="T1" s="87"/>
      <c r="U1" s="118"/>
      <c r="V1" s="118"/>
      <c r="W1" s="134"/>
      <c r="X1" s="134"/>
      <c r="Y1" s="118"/>
      <c r="Z1" s="118"/>
      <c r="AA1" s="118"/>
      <c r="AB1" s="118"/>
      <c r="AC1" s="87"/>
      <c r="AD1" s="118"/>
      <c r="AE1" s="118"/>
      <c r="AF1" s="134"/>
      <c r="AG1" s="134"/>
      <c r="AH1" s="118"/>
      <c r="AI1" s="118"/>
      <c r="AJ1" s="118"/>
      <c r="AK1" s="118"/>
      <c r="AL1" s="87"/>
      <c r="AM1" s="118"/>
      <c r="AN1" s="118"/>
      <c r="AO1" s="134"/>
      <c r="AP1" s="134"/>
      <c r="AQ1" s="118"/>
      <c r="AR1" s="118"/>
      <c r="AS1" s="118"/>
      <c r="AT1" s="118"/>
      <c r="AU1" s="87"/>
      <c r="AV1" s="118"/>
      <c r="AW1" s="118"/>
      <c r="AX1" s="134"/>
      <c r="AY1" s="134"/>
      <c r="AZ1" s="118"/>
      <c r="BA1" s="118"/>
      <c r="BB1" s="118"/>
      <c r="BC1" s="118"/>
      <c r="BD1" s="118"/>
      <c r="BE1" s="118"/>
      <c r="BF1" s="118"/>
      <c r="BG1" s="118"/>
      <c r="BH1" s="118"/>
      <c r="BI1" s="118"/>
      <c r="BJ1" s="118"/>
      <c r="BK1" s="118"/>
      <c r="BL1" s="118"/>
      <c r="BM1" s="118"/>
      <c r="BN1" s="118"/>
      <c r="BO1" s="118"/>
      <c r="BP1" s="118"/>
      <c r="BQ1" s="118"/>
    </row>
    <row r="2" spans="1:76" s="135" customFormat="1" ht="30" customHeight="1" x14ac:dyDescent="0.3">
      <c r="A2" s="251" t="s">
        <v>0</v>
      </c>
      <c r="B2" s="251"/>
      <c r="C2" s="251"/>
      <c r="D2" s="251"/>
      <c r="E2" s="251"/>
      <c r="F2" s="251"/>
      <c r="G2" s="251"/>
      <c r="H2" s="251"/>
      <c r="I2" s="251"/>
      <c r="J2" s="251"/>
      <c r="K2" s="251"/>
      <c r="L2" s="251"/>
      <c r="M2" s="251"/>
      <c r="N2" s="251"/>
      <c r="O2" s="252"/>
      <c r="P2" s="247" t="s">
        <v>1</v>
      </c>
      <c r="Q2" s="248"/>
      <c r="R2" s="248"/>
      <c r="S2" s="248"/>
      <c r="T2" s="268" t="s">
        <v>482</v>
      </c>
      <c r="U2" s="268"/>
      <c r="V2" s="268"/>
      <c r="W2" s="268"/>
      <c r="X2" s="268"/>
      <c r="Y2" s="268"/>
      <c r="Z2" s="268"/>
      <c r="AA2" s="268"/>
      <c r="AB2" s="268"/>
      <c r="AC2" s="268" t="s">
        <v>483</v>
      </c>
      <c r="AD2" s="268"/>
      <c r="AE2" s="268"/>
      <c r="AF2" s="268"/>
      <c r="AG2" s="268"/>
      <c r="AH2" s="268"/>
      <c r="AI2" s="268"/>
      <c r="AJ2" s="268"/>
      <c r="AK2" s="268"/>
      <c r="AL2" s="268" t="s">
        <v>484</v>
      </c>
      <c r="AM2" s="268"/>
      <c r="AN2" s="268"/>
      <c r="AO2" s="268"/>
      <c r="AP2" s="268"/>
      <c r="AQ2" s="268"/>
      <c r="AR2" s="268"/>
      <c r="AS2" s="268"/>
      <c r="AT2" s="268"/>
      <c r="AU2" s="269" t="s">
        <v>5</v>
      </c>
      <c r="AV2" s="269"/>
      <c r="AW2" s="269"/>
      <c r="AX2" s="269"/>
      <c r="AY2" s="269"/>
      <c r="AZ2" s="269"/>
      <c r="BA2" s="269"/>
      <c r="BB2" s="269"/>
      <c r="BC2" s="269"/>
      <c r="BD2" s="230"/>
      <c r="BE2" s="230"/>
      <c r="BF2" s="230"/>
      <c r="BG2" s="230"/>
      <c r="BH2" s="253" t="s">
        <v>6</v>
      </c>
      <c r="BI2" s="254"/>
      <c r="BJ2" s="254"/>
      <c r="BK2" s="254"/>
      <c r="BL2" s="254"/>
      <c r="BM2" s="254"/>
      <c r="BN2" s="254"/>
      <c r="BO2" s="254"/>
      <c r="BP2" s="254"/>
      <c r="BQ2" s="254"/>
      <c r="BR2" s="254"/>
      <c r="BS2" s="254"/>
      <c r="BT2" s="254"/>
      <c r="BW2" s="135" t="s">
        <v>7</v>
      </c>
      <c r="BX2" s="135" t="s">
        <v>8</v>
      </c>
    </row>
    <row r="3" spans="1:76" s="135" customFormat="1" ht="45" customHeight="1" x14ac:dyDescent="0.3">
      <c r="A3" s="251"/>
      <c r="B3" s="251"/>
      <c r="C3" s="251"/>
      <c r="D3" s="251"/>
      <c r="E3" s="251"/>
      <c r="F3" s="251"/>
      <c r="G3" s="251"/>
      <c r="H3" s="251"/>
      <c r="I3" s="251"/>
      <c r="J3" s="251"/>
      <c r="K3" s="251"/>
      <c r="L3" s="251"/>
      <c r="M3" s="251"/>
      <c r="N3" s="251"/>
      <c r="O3" s="252"/>
      <c r="P3" s="249"/>
      <c r="Q3" s="250"/>
      <c r="R3" s="250"/>
      <c r="S3" s="250"/>
      <c r="T3" s="241" t="s">
        <v>9</v>
      </c>
      <c r="U3" s="242"/>
      <c r="V3" s="242"/>
      <c r="W3" s="243"/>
      <c r="X3" s="241" t="s">
        <v>10</v>
      </c>
      <c r="Y3" s="242"/>
      <c r="Z3" s="242"/>
      <c r="AA3" s="242"/>
      <c r="AB3" s="243"/>
      <c r="AC3" s="241" t="s">
        <v>9</v>
      </c>
      <c r="AD3" s="242"/>
      <c r="AE3" s="242"/>
      <c r="AF3" s="243"/>
      <c r="AG3" s="241" t="s">
        <v>10</v>
      </c>
      <c r="AH3" s="242"/>
      <c r="AI3" s="242"/>
      <c r="AJ3" s="242"/>
      <c r="AK3" s="243"/>
      <c r="AL3" s="241" t="s">
        <v>9</v>
      </c>
      <c r="AM3" s="242"/>
      <c r="AN3" s="242"/>
      <c r="AO3" s="243"/>
      <c r="AP3" s="241" t="s">
        <v>10</v>
      </c>
      <c r="AQ3" s="242"/>
      <c r="AR3" s="242"/>
      <c r="AS3" s="242"/>
      <c r="AT3" s="243"/>
      <c r="AU3" s="241" t="s">
        <v>9</v>
      </c>
      <c r="AV3" s="242"/>
      <c r="AW3" s="242"/>
      <c r="AX3" s="243"/>
      <c r="AY3" s="241" t="s">
        <v>10</v>
      </c>
      <c r="AZ3" s="242"/>
      <c r="BA3" s="242"/>
      <c r="BB3" s="242"/>
      <c r="BC3" s="243"/>
      <c r="BD3" s="241" t="s">
        <v>11</v>
      </c>
      <c r="BE3" s="242"/>
      <c r="BF3" s="243"/>
      <c r="BG3" s="255" t="s">
        <v>12</v>
      </c>
      <c r="BH3" s="257" t="s">
        <v>13</v>
      </c>
      <c r="BI3" s="258"/>
      <c r="BJ3" s="259"/>
      <c r="BK3" s="257" t="s">
        <v>14</v>
      </c>
      <c r="BL3" s="259"/>
      <c r="BM3" s="263" t="s">
        <v>15</v>
      </c>
      <c r="BN3" s="251"/>
      <c r="BO3" s="251"/>
      <c r="BP3" s="252"/>
      <c r="BQ3" s="264" t="s">
        <v>16</v>
      </c>
      <c r="BR3" s="265"/>
      <c r="BS3" s="265"/>
      <c r="BT3" s="265"/>
      <c r="BW3" s="135" t="s">
        <v>17</v>
      </c>
      <c r="BX3" s="135" t="s">
        <v>18</v>
      </c>
    </row>
    <row r="4" spans="1:76" s="135"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44"/>
      <c r="U4" s="245"/>
      <c r="V4" s="245"/>
      <c r="W4" s="246"/>
      <c r="X4" s="244"/>
      <c r="Y4" s="245"/>
      <c r="Z4" s="245"/>
      <c r="AA4" s="245"/>
      <c r="AB4" s="246"/>
      <c r="AC4" s="244"/>
      <c r="AD4" s="245"/>
      <c r="AE4" s="245"/>
      <c r="AF4" s="246"/>
      <c r="AG4" s="244"/>
      <c r="AH4" s="245"/>
      <c r="AI4" s="245"/>
      <c r="AJ4" s="245"/>
      <c r="AK4" s="246"/>
      <c r="AL4" s="244"/>
      <c r="AM4" s="245"/>
      <c r="AN4" s="245"/>
      <c r="AO4" s="246"/>
      <c r="AP4" s="244"/>
      <c r="AQ4" s="245"/>
      <c r="AR4" s="245"/>
      <c r="AS4" s="245"/>
      <c r="AT4" s="246"/>
      <c r="AU4" s="244"/>
      <c r="AV4" s="245"/>
      <c r="AW4" s="245"/>
      <c r="AX4" s="246"/>
      <c r="AY4" s="244"/>
      <c r="AZ4" s="245"/>
      <c r="BA4" s="245"/>
      <c r="BB4" s="245"/>
      <c r="BC4" s="246"/>
      <c r="BD4" s="244"/>
      <c r="BE4" s="245"/>
      <c r="BF4" s="246"/>
      <c r="BG4" s="256"/>
      <c r="BH4" s="260"/>
      <c r="BI4" s="261"/>
      <c r="BJ4" s="262"/>
      <c r="BK4" s="260"/>
      <c r="BL4" s="262"/>
      <c r="BM4" s="244"/>
      <c r="BN4" s="245"/>
      <c r="BO4" s="245"/>
      <c r="BP4" s="246"/>
      <c r="BQ4" s="266"/>
      <c r="BR4" s="267"/>
      <c r="BS4" s="267"/>
      <c r="BT4" s="267"/>
    </row>
    <row r="5" spans="1:76" s="118"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76" t="s">
        <v>34</v>
      </c>
      <c r="Q5" s="176" t="s">
        <v>35</v>
      </c>
      <c r="R5" s="176" t="s">
        <v>36</v>
      </c>
      <c r="S5" s="176" t="s">
        <v>35</v>
      </c>
      <c r="T5" s="14" t="s">
        <v>37</v>
      </c>
      <c r="U5" s="14" t="s">
        <v>38</v>
      </c>
      <c r="V5" s="15" t="s">
        <v>39</v>
      </c>
      <c r="W5" s="16" t="s">
        <v>40</v>
      </c>
      <c r="X5" s="17" t="s">
        <v>41</v>
      </c>
      <c r="Y5" s="17" t="s">
        <v>42</v>
      </c>
      <c r="Z5" s="18" t="s">
        <v>43</v>
      </c>
      <c r="AA5" s="18" t="s">
        <v>44</v>
      </c>
      <c r="AB5" s="19" t="s">
        <v>45</v>
      </c>
      <c r="AC5" s="14" t="s">
        <v>37</v>
      </c>
      <c r="AD5" s="14" t="s">
        <v>38</v>
      </c>
      <c r="AE5" s="15" t="s">
        <v>439</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46</v>
      </c>
      <c r="BE5" s="2" t="s">
        <v>47</v>
      </c>
      <c r="BF5" s="2" t="s">
        <v>48</v>
      </c>
      <c r="BG5" s="20" t="s">
        <v>49</v>
      </c>
      <c r="BH5" s="3" t="s">
        <v>50</v>
      </c>
      <c r="BI5" s="3" t="s">
        <v>51</v>
      </c>
      <c r="BJ5" s="4" t="s">
        <v>52</v>
      </c>
      <c r="BK5" s="4" t="s">
        <v>53</v>
      </c>
      <c r="BL5" s="4" t="s">
        <v>54</v>
      </c>
      <c r="BM5" s="2" t="s">
        <v>55</v>
      </c>
      <c r="BN5" s="2" t="s">
        <v>56</v>
      </c>
      <c r="BO5" s="2" t="s">
        <v>52</v>
      </c>
      <c r="BP5" s="2" t="s">
        <v>57</v>
      </c>
      <c r="BQ5" s="20" t="s">
        <v>58</v>
      </c>
      <c r="BR5" s="20" t="s">
        <v>59</v>
      </c>
      <c r="BS5" s="20" t="s">
        <v>60</v>
      </c>
      <c r="BT5" s="18" t="s">
        <v>61</v>
      </c>
      <c r="BW5" s="136" t="s">
        <v>62</v>
      </c>
    </row>
    <row r="6" spans="1:76" ht="356.4" x14ac:dyDescent="0.3">
      <c r="A6" s="231">
        <v>9</v>
      </c>
      <c r="B6" s="119">
        <v>111</v>
      </c>
      <c r="C6" s="21">
        <v>2024</v>
      </c>
      <c r="D6" s="21">
        <v>30</v>
      </c>
      <c r="E6" s="30" t="s">
        <v>136</v>
      </c>
      <c r="F6" s="21">
        <v>1</v>
      </c>
      <c r="G6" s="37" t="s">
        <v>137</v>
      </c>
      <c r="H6" s="37" t="s">
        <v>138</v>
      </c>
      <c r="I6" s="21">
        <v>1</v>
      </c>
      <c r="J6" s="31" t="s">
        <v>139</v>
      </c>
      <c r="K6" s="41" t="s">
        <v>140</v>
      </c>
      <c r="L6" s="41" t="s">
        <v>141</v>
      </c>
      <c r="M6" s="42">
        <v>1</v>
      </c>
      <c r="N6" s="41" t="s">
        <v>142</v>
      </c>
      <c r="O6" s="41" t="s">
        <v>143</v>
      </c>
      <c r="P6" s="146">
        <v>45658</v>
      </c>
      <c r="Q6" s="146">
        <v>46006</v>
      </c>
      <c r="R6" s="111" t="s">
        <v>72</v>
      </c>
      <c r="S6" s="111" t="s">
        <v>72</v>
      </c>
      <c r="T6" s="55">
        <v>45747</v>
      </c>
      <c r="U6" s="72" t="s">
        <v>144</v>
      </c>
      <c r="V6" s="73" t="s">
        <v>145</v>
      </c>
      <c r="W6" s="74">
        <v>1</v>
      </c>
      <c r="X6" s="55">
        <v>45770</v>
      </c>
      <c r="Y6" s="94" t="s">
        <v>146</v>
      </c>
      <c r="Z6" s="95">
        <v>0.35</v>
      </c>
      <c r="AA6" s="81" t="s">
        <v>147</v>
      </c>
      <c r="AB6" s="80" t="s">
        <v>148</v>
      </c>
      <c r="AC6" s="55">
        <v>45838</v>
      </c>
      <c r="AD6" s="31" t="s">
        <v>149</v>
      </c>
      <c r="AE6" s="24" t="s">
        <v>110</v>
      </c>
      <c r="AF6" s="113">
        <v>1</v>
      </c>
      <c r="AG6" s="189">
        <v>45855</v>
      </c>
      <c r="AH6" s="24" t="s">
        <v>150</v>
      </c>
      <c r="AI6" s="51">
        <v>1</v>
      </c>
      <c r="AJ6" s="31" t="s">
        <v>151</v>
      </c>
      <c r="AK6" s="31" t="s">
        <v>152</v>
      </c>
      <c r="AL6" s="122"/>
      <c r="AM6" s="123"/>
      <c r="AN6" s="123"/>
      <c r="AO6" s="124"/>
      <c r="AP6" s="124"/>
      <c r="AQ6" s="123"/>
      <c r="AR6" s="123"/>
      <c r="AS6" s="123"/>
      <c r="AT6" s="123"/>
      <c r="AU6" s="122"/>
      <c r="AV6" s="123"/>
      <c r="AW6" s="123"/>
      <c r="AX6" s="124"/>
      <c r="AY6" s="124"/>
      <c r="AZ6" s="123"/>
      <c r="BA6" s="123"/>
      <c r="BB6" s="123"/>
      <c r="BC6" s="123"/>
      <c r="BD6" s="61">
        <v>45862</v>
      </c>
      <c r="BE6" s="51">
        <v>1</v>
      </c>
      <c r="BF6" s="120" t="s">
        <v>78</v>
      </c>
      <c r="BG6" s="51">
        <v>1</v>
      </c>
      <c r="BH6" s="24"/>
      <c r="BI6" s="24"/>
      <c r="BJ6" s="24"/>
      <c r="BK6" s="24"/>
      <c r="BL6" s="24"/>
      <c r="BM6" s="24"/>
      <c r="BN6" s="24"/>
      <c r="BO6" s="24"/>
      <c r="BP6" s="232"/>
      <c r="BQ6" s="232"/>
      <c r="BR6" s="115"/>
      <c r="BS6" s="115"/>
      <c r="BT6" s="115"/>
    </row>
    <row r="7" spans="1:76" ht="291" customHeight="1" x14ac:dyDescent="0.3">
      <c r="A7" s="231">
        <v>10</v>
      </c>
      <c r="B7" s="119">
        <v>111</v>
      </c>
      <c r="C7" s="21">
        <v>2024</v>
      </c>
      <c r="D7" s="21">
        <v>30</v>
      </c>
      <c r="E7" s="30" t="s">
        <v>136</v>
      </c>
      <c r="F7" s="21">
        <v>1</v>
      </c>
      <c r="G7" s="37" t="s">
        <v>137</v>
      </c>
      <c r="H7" s="37" t="s">
        <v>138</v>
      </c>
      <c r="I7" s="21">
        <v>2</v>
      </c>
      <c r="J7" s="31" t="s">
        <v>153</v>
      </c>
      <c r="K7" s="41" t="s">
        <v>154</v>
      </c>
      <c r="L7" s="41" t="s">
        <v>155</v>
      </c>
      <c r="M7" s="42">
        <v>1</v>
      </c>
      <c r="N7" s="41" t="s">
        <v>142</v>
      </c>
      <c r="O7" s="41" t="s">
        <v>143</v>
      </c>
      <c r="P7" s="147">
        <v>45658</v>
      </c>
      <c r="Q7" s="146">
        <v>46006</v>
      </c>
      <c r="R7" s="111" t="s">
        <v>72</v>
      </c>
      <c r="S7" s="111" t="s">
        <v>72</v>
      </c>
      <c r="T7" s="55">
        <v>45747</v>
      </c>
      <c r="U7" s="72" t="s">
        <v>156</v>
      </c>
      <c r="V7" s="73" t="s">
        <v>145</v>
      </c>
      <c r="W7" s="74">
        <v>1</v>
      </c>
      <c r="X7" s="55">
        <v>45770</v>
      </c>
      <c r="Y7" s="94" t="s">
        <v>146</v>
      </c>
      <c r="Z7" s="95">
        <v>0.35</v>
      </c>
      <c r="AA7" s="80" t="s">
        <v>157</v>
      </c>
      <c r="AB7" s="80" t="s">
        <v>158</v>
      </c>
      <c r="AC7" s="55">
        <v>45838</v>
      </c>
      <c r="AD7" s="31" t="s">
        <v>159</v>
      </c>
      <c r="AE7" s="24" t="s">
        <v>110</v>
      </c>
      <c r="AF7" s="113">
        <v>1</v>
      </c>
      <c r="AG7" s="189">
        <v>45855</v>
      </c>
      <c r="AH7" s="24" t="s">
        <v>160</v>
      </c>
      <c r="AI7" s="51">
        <v>1</v>
      </c>
      <c r="AJ7" s="31" t="s">
        <v>161</v>
      </c>
      <c r="AK7" s="31" t="s">
        <v>162</v>
      </c>
      <c r="AL7" s="122"/>
      <c r="AM7" s="123"/>
      <c r="AN7" s="123"/>
      <c r="AO7" s="124"/>
      <c r="AP7" s="124"/>
      <c r="AQ7" s="123"/>
      <c r="AR7" s="123"/>
      <c r="AS7" s="123"/>
      <c r="AT7" s="123"/>
      <c r="AU7" s="122"/>
      <c r="AV7" s="123"/>
      <c r="AW7" s="123"/>
      <c r="AX7" s="124"/>
      <c r="AY7" s="124"/>
      <c r="AZ7" s="123"/>
      <c r="BA7" s="123"/>
      <c r="BB7" s="123"/>
      <c r="BC7" s="123"/>
      <c r="BD7" s="61">
        <v>45862</v>
      </c>
      <c r="BE7" s="51">
        <v>1</v>
      </c>
      <c r="BF7" s="120" t="s">
        <v>78</v>
      </c>
      <c r="BG7" s="51">
        <v>1</v>
      </c>
      <c r="BH7" s="24"/>
      <c r="BI7" s="24"/>
      <c r="BJ7" s="24"/>
      <c r="BK7" s="24"/>
      <c r="BL7" s="24"/>
      <c r="BM7" s="24"/>
      <c r="BN7" s="24"/>
      <c r="BO7" s="24"/>
      <c r="BP7" s="154"/>
      <c r="BQ7" s="154"/>
      <c r="BR7" s="115"/>
      <c r="BS7" s="115"/>
      <c r="BT7" s="115"/>
    </row>
    <row r="8" spans="1:76" ht="210.6" customHeight="1" x14ac:dyDescent="0.3">
      <c r="A8" s="233">
        <v>11</v>
      </c>
      <c r="B8" s="119">
        <v>111</v>
      </c>
      <c r="C8" s="21">
        <v>2024</v>
      </c>
      <c r="D8" s="21">
        <v>30</v>
      </c>
      <c r="E8" s="30" t="s">
        <v>136</v>
      </c>
      <c r="F8" s="41" t="s">
        <v>163</v>
      </c>
      <c r="G8" s="43" t="s">
        <v>164</v>
      </c>
      <c r="H8" s="31" t="s">
        <v>165</v>
      </c>
      <c r="I8" s="177">
        <v>1</v>
      </c>
      <c r="J8" s="37" t="s">
        <v>166</v>
      </c>
      <c r="K8" s="33" t="s">
        <v>167</v>
      </c>
      <c r="L8" s="155" t="s">
        <v>168</v>
      </c>
      <c r="M8" s="27">
        <v>1</v>
      </c>
      <c r="N8" s="155" t="s">
        <v>169</v>
      </c>
      <c r="O8" s="33" t="s">
        <v>143</v>
      </c>
      <c r="P8" s="185">
        <v>45658</v>
      </c>
      <c r="Q8" s="185">
        <v>46006</v>
      </c>
      <c r="R8" s="186" t="s">
        <v>72</v>
      </c>
      <c r="S8" s="186" t="s">
        <v>72</v>
      </c>
      <c r="T8" s="55">
        <v>45747</v>
      </c>
      <c r="U8" s="72" t="s">
        <v>170</v>
      </c>
      <c r="V8" s="75" t="s">
        <v>171</v>
      </c>
      <c r="W8" s="77">
        <f>+(0/1)*100%</f>
        <v>0</v>
      </c>
      <c r="X8" s="55">
        <v>45777</v>
      </c>
      <c r="Y8" s="21" t="s">
        <v>171</v>
      </c>
      <c r="Z8" s="74">
        <v>0</v>
      </c>
      <c r="AA8" s="72" t="s">
        <v>172</v>
      </c>
      <c r="AB8" s="72" t="s">
        <v>173</v>
      </c>
      <c r="AC8" s="55">
        <v>45838</v>
      </c>
      <c r="AD8" s="38" t="s">
        <v>174</v>
      </c>
      <c r="AE8" s="36" t="s">
        <v>171</v>
      </c>
      <c r="AF8" s="193">
        <v>0</v>
      </c>
      <c r="AG8" s="199">
        <v>45855</v>
      </c>
      <c r="AH8" s="36" t="s">
        <v>175</v>
      </c>
      <c r="AI8" s="50">
        <v>0</v>
      </c>
      <c r="AJ8" s="80" t="s">
        <v>176</v>
      </c>
      <c r="AK8" s="80" t="s">
        <v>177</v>
      </c>
      <c r="AL8" s="181"/>
      <c r="AM8" s="37"/>
      <c r="AN8" s="37"/>
      <c r="AO8" s="182"/>
      <c r="AP8" s="182"/>
      <c r="AQ8" s="37"/>
      <c r="AR8" s="37"/>
      <c r="AS8" s="37"/>
      <c r="AT8" s="37"/>
      <c r="AU8" s="181"/>
      <c r="AV8" s="37"/>
      <c r="AW8" s="37"/>
      <c r="AX8" s="182"/>
      <c r="AY8" s="182"/>
      <c r="AZ8" s="37"/>
      <c r="BA8" s="37"/>
      <c r="BB8" s="37"/>
      <c r="BC8" s="37"/>
      <c r="BD8" s="37"/>
      <c r="BE8" s="37"/>
      <c r="BF8" s="36" t="s">
        <v>480</v>
      </c>
      <c r="BG8" s="37"/>
      <c r="BH8" s="37"/>
      <c r="BI8" s="37"/>
      <c r="BJ8" s="37"/>
      <c r="BK8" s="37"/>
      <c r="BL8" s="37"/>
      <c r="BM8" s="37"/>
      <c r="BN8" s="37"/>
      <c r="BO8" s="37"/>
      <c r="BP8" s="234"/>
      <c r="BQ8" s="234"/>
      <c r="BR8" s="183"/>
      <c r="BS8" s="183"/>
      <c r="BT8" s="183"/>
    </row>
    <row r="9" spans="1:76" ht="379.5" customHeight="1" x14ac:dyDescent="0.3">
      <c r="A9" s="235">
        <v>12</v>
      </c>
      <c r="B9" s="119">
        <v>111</v>
      </c>
      <c r="C9" s="21">
        <v>2024</v>
      </c>
      <c r="D9" s="21">
        <v>30</v>
      </c>
      <c r="E9" s="30" t="s">
        <v>136</v>
      </c>
      <c r="F9" s="195">
        <v>3</v>
      </c>
      <c r="G9" s="31" t="s">
        <v>178</v>
      </c>
      <c r="H9" s="31" t="s">
        <v>179</v>
      </c>
      <c r="I9" s="21">
        <v>1</v>
      </c>
      <c r="J9" s="31" t="s">
        <v>180</v>
      </c>
      <c r="K9" s="44" t="s">
        <v>167</v>
      </c>
      <c r="L9" s="45" t="s">
        <v>181</v>
      </c>
      <c r="M9" s="46">
        <v>1</v>
      </c>
      <c r="N9" s="45" t="s">
        <v>182</v>
      </c>
      <c r="O9" s="44" t="s">
        <v>143</v>
      </c>
      <c r="P9" s="148">
        <v>45658</v>
      </c>
      <c r="Q9" s="148">
        <v>46006</v>
      </c>
      <c r="R9" s="165" t="s">
        <v>72</v>
      </c>
      <c r="S9" s="165" t="s">
        <v>72</v>
      </c>
      <c r="T9" s="163">
        <v>45747</v>
      </c>
      <c r="U9" s="172" t="s">
        <v>170</v>
      </c>
      <c r="V9" s="184" t="s">
        <v>171</v>
      </c>
      <c r="W9" s="167">
        <f>+(0/1)*100%</f>
        <v>0</v>
      </c>
      <c r="X9" s="163">
        <v>45777</v>
      </c>
      <c r="Y9" s="160" t="s">
        <v>183</v>
      </c>
      <c r="Z9" s="173">
        <v>0</v>
      </c>
      <c r="AA9" s="180" t="s">
        <v>172</v>
      </c>
      <c r="AB9" s="180" t="s">
        <v>173</v>
      </c>
      <c r="AC9" s="55">
        <v>45838</v>
      </c>
      <c r="AD9" s="31" t="s">
        <v>184</v>
      </c>
      <c r="AE9" s="24" t="s">
        <v>171</v>
      </c>
      <c r="AF9" s="113">
        <v>0</v>
      </c>
      <c r="AG9" s="194">
        <v>45855</v>
      </c>
      <c r="AH9" s="36" t="s">
        <v>175</v>
      </c>
      <c r="AI9" s="50">
        <v>0</v>
      </c>
      <c r="AJ9" s="72" t="s">
        <v>176</v>
      </c>
      <c r="AK9" s="80" t="s">
        <v>177</v>
      </c>
      <c r="AL9" s="112"/>
      <c r="AM9" s="24"/>
      <c r="AN9" s="24"/>
      <c r="AO9" s="113"/>
      <c r="AP9" s="113"/>
      <c r="AQ9" s="24"/>
      <c r="AR9" s="24"/>
      <c r="AS9" s="24"/>
      <c r="AT9" s="24"/>
      <c r="AU9" s="112"/>
      <c r="AV9" s="24"/>
      <c r="AW9" s="24"/>
      <c r="AX9" s="113"/>
      <c r="AY9" s="113"/>
      <c r="AZ9" s="24"/>
      <c r="BA9" s="24"/>
      <c r="BB9" s="24"/>
      <c r="BC9" s="24"/>
      <c r="BD9" s="24"/>
      <c r="BE9" s="24"/>
      <c r="BF9" s="24" t="s">
        <v>480</v>
      </c>
      <c r="BG9" s="24"/>
      <c r="BH9" s="24"/>
      <c r="BI9" s="24"/>
      <c r="BJ9" s="24"/>
      <c r="BK9" s="24"/>
      <c r="BL9" s="24"/>
      <c r="BM9" s="24"/>
      <c r="BN9" s="24"/>
      <c r="BO9" s="24"/>
      <c r="BP9" s="154"/>
      <c r="BQ9" s="154"/>
      <c r="BR9" s="115"/>
      <c r="BS9" s="115"/>
      <c r="BT9" s="115"/>
    </row>
    <row r="10" spans="1:76" ht="250.2" customHeight="1" x14ac:dyDescent="0.3">
      <c r="A10" s="231">
        <v>13</v>
      </c>
      <c r="B10" s="119">
        <v>111</v>
      </c>
      <c r="C10" s="21">
        <v>2024</v>
      </c>
      <c r="D10" s="21">
        <v>30</v>
      </c>
      <c r="E10" s="30" t="s">
        <v>136</v>
      </c>
      <c r="F10" s="21">
        <v>3</v>
      </c>
      <c r="G10" s="31" t="s">
        <v>178</v>
      </c>
      <c r="H10" s="31" t="s">
        <v>179</v>
      </c>
      <c r="I10" s="21">
        <v>2</v>
      </c>
      <c r="J10" s="31" t="s">
        <v>185</v>
      </c>
      <c r="K10" s="24" t="s">
        <v>186</v>
      </c>
      <c r="L10" s="24" t="s">
        <v>187</v>
      </c>
      <c r="M10" s="27">
        <v>1</v>
      </c>
      <c r="N10" s="41" t="s">
        <v>142</v>
      </c>
      <c r="O10" s="44" t="s">
        <v>143</v>
      </c>
      <c r="P10" s="146">
        <v>45658</v>
      </c>
      <c r="Q10" s="146">
        <v>46006</v>
      </c>
      <c r="R10" s="111" t="s">
        <v>72</v>
      </c>
      <c r="S10" s="111" t="s">
        <v>72</v>
      </c>
      <c r="T10" s="55">
        <v>45747</v>
      </c>
      <c r="U10" s="72" t="s">
        <v>188</v>
      </c>
      <c r="V10" s="21" t="s">
        <v>145</v>
      </c>
      <c r="W10" s="74">
        <v>1</v>
      </c>
      <c r="X10" s="55">
        <v>45770</v>
      </c>
      <c r="Y10" s="94" t="s">
        <v>146</v>
      </c>
      <c r="Z10" s="95">
        <v>0.35</v>
      </c>
      <c r="AA10" s="80" t="s">
        <v>189</v>
      </c>
      <c r="AB10" s="80" t="s">
        <v>190</v>
      </c>
      <c r="AC10" s="55">
        <v>45838</v>
      </c>
      <c r="AD10" s="31" t="s">
        <v>191</v>
      </c>
      <c r="AE10" s="24" t="s">
        <v>110</v>
      </c>
      <c r="AF10" s="113">
        <v>1</v>
      </c>
      <c r="AG10" s="189">
        <v>45855</v>
      </c>
      <c r="AH10" s="24" t="s">
        <v>192</v>
      </c>
      <c r="AI10" s="51">
        <v>1</v>
      </c>
      <c r="AJ10" s="31" t="s">
        <v>193</v>
      </c>
      <c r="AK10" s="31" t="s">
        <v>194</v>
      </c>
      <c r="AL10" s="122"/>
      <c r="AM10" s="123"/>
      <c r="AN10" s="123"/>
      <c r="AO10" s="124"/>
      <c r="AP10" s="124"/>
      <c r="AQ10" s="123"/>
      <c r="AR10" s="123"/>
      <c r="AS10" s="123"/>
      <c r="AT10" s="123"/>
      <c r="AU10" s="122"/>
      <c r="AV10" s="123"/>
      <c r="AW10" s="123"/>
      <c r="AX10" s="124"/>
      <c r="AY10" s="124"/>
      <c r="AZ10" s="123"/>
      <c r="BA10" s="123"/>
      <c r="BB10" s="123"/>
      <c r="BC10" s="123"/>
      <c r="BD10" s="61">
        <v>45862</v>
      </c>
      <c r="BE10" s="51">
        <v>1</v>
      </c>
      <c r="BF10" s="120" t="s">
        <v>78</v>
      </c>
      <c r="BG10" s="51">
        <v>1</v>
      </c>
      <c r="BH10" s="24"/>
      <c r="BI10" s="24"/>
      <c r="BJ10" s="24"/>
      <c r="BK10" s="24"/>
      <c r="BL10" s="24"/>
      <c r="BM10" s="24"/>
      <c r="BN10" s="24"/>
      <c r="BO10" s="24"/>
      <c r="BP10" s="154"/>
      <c r="BQ10" s="154"/>
      <c r="BR10" s="115"/>
      <c r="BS10" s="115"/>
      <c r="BT10" s="115"/>
    </row>
    <row r="11" spans="1:76" ht="105.6" x14ac:dyDescent="0.3">
      <c r="A11" s="235">
        <v>14</v>
      </c>
      <c r="B11" s="119">
        <v>111</v>
      </c>
      <c r="C11" s="21">
        <v>2024</v>
      </c>
      <c r="D11" s="21">
        <v>30</v>
      </c>
      <c r="E11" s="30" t="s">
        <v>136</v>
      </c>
      <c r="F11" s="195">
        <v>7</v>
      </c>
      <c r="G11" s="31" t="s">
        <v>195</v>
      </c>
      <c r="H11" s="31" t="s">
        <v>196</v>
      </c>
      <c r="I11" s="21">
        <v>1</v>
      </c>
      <c r="J11" s="31" t="s">
        <v>197</v>
      </c>
      <c r="K11" s="24" t="s">
        <v>186</v>
      </c>
      <c r="L11" s="24" t="s">
        <v>198</v>
      </c>
      <c r="M11" s="27">
        <v>1</v>
      </c>
      <c r="N11" s="41" t="s">
        <v>199</v>
      </c>
      <c r="O11" s="24" t="s">
        <v>143</v>
      </c>
      <c r="P11" s="146">
        <v>45658</v>
      </c>
      <c r="Q11" s="146">
        <v>46006</v>
      </c>
      <c r="R11" s="111" t="s">
        <v>72</v>
      </c>
      <c r="S11" s="111" t="s">
        <v>72</v>
      </c>
      <c r="T11" s="55">
        <v>45747</v>
      </c>
      <c r="U11" s="76" t="s">
        <v>200</v>
      </c>
      <c r="V11" s="75" t="s">
        <v>171</v>
      </c>
      <c r="W11" s="77">
        <f>+(0/1)*100%</f>
        <v>0</v>
      </c>
      <c r="X11" s="55">
        <v>45777</v>
      </c>
      <c r="Y11" s="21" t="s">
        <v>171</v>
      </c>
      <c r="Z11" s="74">
        <v>0</v>
      </c>
      <c r="AA11" s="72" t="s">
        <v>172</v>
      </c>
      <c r="AB11" s="72" t="s">
        <v>173</v>
      </c>
      <c r="AC11" s="55">
        <v>45838</v>
      </c>
      <c r="AD11" s="31" t="s">
        <v>200</v>
      </c>
      <c r="AE11" s="24" t="s">
        <v>171</v>
      </c>
      <c r="AF11" s="113">
        <v>0</v>
      </c>
      <c r="AG11" s="189">
        <v>45856</v>
      </c>
      <c r="AH11" s="24" t="s">
        <v>442</v>
      </c>
      <c r="AI11" s="51">
        <v>0</v>
      </c>
      <c r="AJ11" s="80" t="s">
        <v>441</v>
      </c>
      <c r="AK11" s="80" t="s">
        <v>440</v>
      </c>
      <c r="AL11" s="112"/>
      <c r="AM11" s="24"/>
      <c r="AN11" s="24"/>
      <c r="AO11" s="113"/>
      <c r="AP11" s="113"/>
      <c r="AQ11" s="24"/>
      <c r="AR11" s="24"/>
      <c r="AS11" s="24"/>
      <c r="AT11" s="24"/>
      <c r="AU11" s="112"/>
      <c r="AV11" s="24"/>
      <c r="AW11" s="24"/>
      <c r="AX11" s="113"/>
      <c r="AY11" s="113"/>
      <c r="AZ11" s="24"/>
      <c r="BA11" s="24"/>
      <c r="BB11" s="24"/>
      <c r="BC11" s="24"/>
      <c r="BD11" s="24"/>
      <c r="BE11" s="24"/>
      <c r="BF11" s="24" t="s">
        <v>480</v>
      </c>
      <c r="BG11" s="24"/>
      <c r="BH11" s="24"/>
      <c r="BI11" s="24"/>
      <c r="BJ11" s="24"/>
      <c r="BK11" s="24"/>
      <c r="BL11" s="24"/>
      <c r="BM11" s="24"/>
      <c r="BN11" s="24"/>
      <c r="BO11" s="24"/>
      <c r="BP11" s="154"/>
      <c r="BQ11" s="154"/>
      <c r="BR11" s="115"/>
      <c r="BS11" s="115"/>
      <c r="BT11" s="115"/>
    </row>
    <row r="12" spans="1:76" ht="200.25" customHeight="1" x14ac:dyDescent="0.3">
      <c r="A12" s="235">
        <v>15</v>
      </c>
      <c r="B12" s="119">
        <v>111</v>
      </c>
      <c r="C12" s="21">
        <v>2024</v>
      </c>
      <c r="D12" s="21">
        <v>30</v>
      </c>
      <c r="E12" s="30" t="s">
        <v>136</v>
      </c>
      <c r="F12" s="195">
        <v>7</v>
      </c>
      <c r="G12" s="31" t="s">
        <v>195</v>
      </c>
      <c r="H12" s="31" t="s">
        <v>196</v>
      </c>
      <c r="I12" s="21">
        <v>2</v>
      </c>
      <c r="J12" s="33" t="s">
        <v>201</v>
      </c>
      <c r="K12" s="24" t="s">
        <v>167</v>
      </c>
      <c r="L12" s="24" t="s">
        <v>202</v>
      </c>
      <c r="M12" s="27">
        <v>1</v>
      </c>
      <c r="N12" s="41" t="s">
        <v>199</v>
      </c>
      <c r="O12" s="24" t="s">
        <v>143</v>
      </c>
      <c r="P12" s="146">
        <v>45658</v>
      </c>
      <c r="Q12" s="146">
        <v>46006</v>
      </c>
      <c r="R12" s="111" t="s">
        <v>72</v>
      </c>
      <c r="S12" s="111" t="s">
        <v>72</v>
      </c>
      <c r="T12" s="55">
        <v>45747</v>
      </c>
      <c r="U12" s="76" t="s">
        <v>203</v>
      </c>
      <c r="V12" s="75" t="s">
        <v>171</v>
      </c>
      <c r="W12" s="77">
        <f>+(0/1)*100%</f>
        <v>0</v>
      </c>
      <c r="X12" s="55">
        <v>45777</v>
      </c>
      <c r="Y12" s="21" t="s">
        <v>171</v>
      </c>
      <c r="Z12" s="74">
        <v>0</v>
      </c>
      <c r="AA12" s="72" t="s">
        <v>172</v>
      </c>
      <c r="AB12" s="72" t="s">
        <v>173</v>
      </c>
      <c r="AC12" s="55">
        <v>45838</v>
      </c>
      <c r="AD12" s="31" t="s">
        <v>174</v>
      </c>
      <c r="AE12" s="24" t="s">
        <v>171</v>
      </c>
      <c r="AF12" s="113">
        <v>0</v>
      </c>
      <c r="AG12" s="189">
        <v>45856</v>
      </c>
      <c r="AH12" s="24" t="s">
        <v>443</v>
      </c>
      <c r="AI12" s="51">
        <v>0</v>
      </c>
      <c r="AJ12" s="31" t="s">
        <v>444</v>
      </c>
      <c r="AK12" s="31" t="s">
        <v>445</v>
      </c>
      <c r="AL12" s="112"/>
      <c r="AM12" s="24"/>
      <c r="AN12" s="24"/>
      <c r="AO12" s="113"/>
      <c r="AP12" s="113"/>
      <c r="AQ12" s="24"/>
      <c r="AR12" s="24"/>
      <c r="AS12" s="24"/>
      <c r="AT12" s="24"/>
      <c r="AU12" s="112"/>
      <c r="AV12" s="24"/>
      <c r="AW12" s="24"/>
      <c r="AX12" s="113"/>
      <c r="AY12" s="113"/>
      <c r="AZ12" s="24"/>
      <c r="BA12" s="24"/>
      <c r="BB12" s="24"/>
      <c r="BC12" s="24"/>
      <c r="BD12" s="24"/>
      <c r="BE12" s="24"/>
      <c r="BF12" s="24" t="s">
        <v>480</v>
      </c>
      <c r="BG12" s="24"/>
      <c r="BH12" s="24"/>
      <c r="BI12" s="24"/>
      <c r="BJ12" s="24"/>
      <c r="BK12" s="24"/>
      <c r="BL12" s="24"/>
      <c r="BM12" s="24"/>
      <c r="BN12" s="24"/>
      <c r="BO12" s="24"/>
      <c r="BP12" s="154"/>
      <c r="BQ12" s="154"/>
      <c r="BR12" s="115"/>
      <c r="BS12" s="115"/>
      <c r="BT12" s="115"/>
    </row>
    <row r="13" spans="1:76" ht="409.6" customHeight="1" x14ac:dyDescent="0.3">
      <c r="A13" s="233">
        <v>16</v>
      </c>
      <c r="B13" s="119">
        <v>111</v>
      </c>
      <c r="C13" s="21">
        <v>2024</v>
      </c>
      <c r="D13" s="21">
        <v>30</v>
      </c>
      <c r="E13" s="30" t="s">
        <v>136</v>
      </c>
      <c r="F13" s="41" t="s">
        <v>204</v>
      </c>
      <c r="G13" s="31" t="s">
        <v>205</v>
      </c>
      <c r="H13" s="31" t="s">
        <v>206</v>
      </c>
      <c r="I13" s="35">
        <v>1</v>
      </c>
      <c r="J13" s="37" t="s">
        <v>207</v>
      </c>
      <c r="K13" s="161" t="s">
        <v>208</v>
      </c>
      <c r="L13" s="161" t="s">
        <v>209</v>
      </c>
      <c r="M13" s="166">
        <v>1</v>
      </c>
      <c r="N13" s="161" t="s">
        <v>210</v>
      </c>
      <c r="O13" s="36" t="s">
        <v>211</v>
      </c>
      <c r="P13" s="159">
        <v>45658</v>
      </c>
      <c r="Q13" s="159">
        <v>46006</v>
      </c>
      <c r="R13" s="111" t="s">
        <v>72</v>
      </c>
      <c r="S13" s="111" t="s">
        <v>72</v>
      </c>
      <c r="T13" s="164">
        <v>45747</v>
      </c>
      <c r="U13" s="78" t="s">
        <v>212</v>
      </c>
      <c r="V13" s="168">
        <v>1</v>
      </c>
      <c r="W13" s="169">
        <v>0</v>
      </c>
      <c r="X13" s="162">
        <v>45768</v>
      </c>
      <c r="Y13" s="35">
        <v>1</v>
      </c>
      <c r="Z13" s="170">
        <v>0</v>
      </c>
      <c r="AA13" s="171" t="s">
        <v>213</v>
      </c>
      <c r="AB13" s="187" t="s">
        <v>214</v>
      </c>
      <c r="AC13" s="55" t="s">
        <v>301</v>
      </c>
      <c r="AD13" s="37" t="s">
        <v>436</v>
      </c>
      <c r="AE13" s="37" t="s">
        <v>437</v>
      </c>
      <c r="AF13" s="193">
        <v>1</v>
      </c>
      <c r="AG13" s="199">
        <v>45859</v>
      </c>
      <c r="AH13" s="37" t="s">
        <v>446</v>
      </c>
      <c r="AI13" s="50">
        <v>0.9</v>
      </c>
      <c r="AJ13" s="37" t="s">
        <v>448</v>
      </c>
      <c r="AK13" s="37" t="s">
        <v>447</v>
      </c>
      <c r="AL13" s="181"/>
      <c r="AM13" s="37"/>
      <c r="AN13" s="37"/>
      <c r="AO13" s="182"/>
      <c r="AP13" s="182"/>
      <c r="AQ13" s="37"/>
      <c r="AR13" s="37"/>
      <c r="AS13" s="37"/>
      <c r="AT13" s="37"/>
      <c r="AU13" s="181"/>
      <c r="AV13" s="37"/>
      <c r="AW13" s="37"/>
      <c r="AX13" s="182"/>
      <c r="AY13" s="182"/>
      <c r="AZ13" s="37"/>
      <c r="BA13" s="37"/>
      <c r="BB13" s="37"/>
      <c r="BC13" s="37"/>
      <c r="BD13" s="37"/>
      <c r="BE13" s="37"/>
      <c r="BF13" s="37" t="s">
        <v>480</v>
      </c>
      <c r="BG13" s="37"/>
      <c r="BH13" s="37"/>
      <c r="BI13" s="37"/>
      <c r="BJ13" s="37"/>
      <c r="BK13" s="37"/>
      <c r="BL13" s="37"/>
      <c r="BM13" s="37"/>
      <c r="BN13" s="37"/>
      <c r="BO13" s="37"/>
      <c r="BP13" s="234"/>
      <c r="BQ13" s="234"/>
      <c r="BR13" s="183"/>
      <c r="BS13" s="183"/>
      <c r="BT13" s="183"/>
      <c r="BU13" s="139"/>
    </row>
    <row r="14" spans="1:76" ht="408.6" customHeight="1" x14ac:dyDescent="0.3">
      <c r="A14" s="233">
        <v>17</v>
      </c>
      <c r="B14" s="119">
        <v>111</v>
      </c>
      <c r="C14" s="21">
        <v>2024</v>
      </c>
      <c r="D14" s="21">
        <v>30</v>
      </c>
      <c r="E14" s="30" t="s">
        <v>136</v>
      </c>
      <c r="F14" s="196" t="s">
        <v>215</v>
      </c>
      <c r="G14" s="31" t="s">
        <v>216</v>
      </c>
      <c r="H14" s="33" t="s">
        <v>217</v>
      </c>
      <c r="I14" s="39">
        <v>1</v>
      </c>
      <c r="J14" s="37" t="s">
        <v>218</v>
      </c>
      <c r="K14" s="37" t="s">
        <v>219</v>
      </c>
      <c r="L14" s="37" t="s">
        <v>220</v>
      </c>
      <c r="M14" s="200">
        <v>1</v>
      </c>
      <c r="N14" s="198" t="s">
        <v>221</v>
      </c>
      <c r="O14" s="37" t="s">
        <v>143</v>
      </c>
      <c r="P14" s="159">
        <v>45658</v>
      </c>
      <c r="Q14" s="178">
        <v>46006</v>
      </c>
      <c r="R14" s="111" t="s">
        <v>72</v>
      </c>
      <c r="S14" s="111" t="s">
        <v>72</v>
      </c>
      <c r="T14" s="55">
        <v>45747</v>
      </c>
      <c r="U14" s="72" t="s">
        <v>222</v>
      </c>
      <c r="V14" s="201" t="s">
        <v>171</v>
      </c>
      <c r="W14" s="202">
        <f>+(0/1)*100%</f>
        <v>0</v>
      </c>
      <c r="X14" s="162">
        <v>45777</v>
      </c>
      <c r="Y14" s="35">
        <v>0</v>
      </c>
      <c r="Z14" s="170">
        <v>0</v>
      </c>
      <c r="AA14" s="179" t="s">
        <v>172</v>
      </c>
      <c r="AB14" s="179" t="s">
        <v>173</v>
      </c>
      <c r="AC14" s="55">
        <v>45838</v>
      </c>
      <c r="AD14" s="33" t="s">
        <v>452</v>
      </c>
      <c r="AE14" s="24" t="s">
        <v>438</v>
      </c>
      <c r="AF14" s="113">
        <v>0.5</v>
      </c>
      <c r="AG14" s="199">
        <v>45859</v>
      </c>
      <c r="AH14" s="36" t="s">
        <v>451</v>
      </c>
      <c r="AI14" s="50">
        <v>0.5</v>
      </c>
      <c r="AJ14" s="37" t="s">
        <v>449</v>
      </c>
      <c r="AK14" s="37" t="s">
        <v>450</v>
      </c>
      <c r="AL14" s="181"/>
      <c r="AM14" s="37"/>
      <c r="AN14" s="37"/>
      <c r="AO14" s="182"/>
      <c r="AP14" s="182"/>
      <c r="AQ14" s="37"/>
      <c r="AR14" s="37"/>
      <c r="AS14" s="37"/>
      <c r="AT14" s="37"/>
      <c r="AU14" s="181"/>
      <c r="AV14" s="37"/>
      <c r="AW14" s="37"/>
      <c r="AX14" s="182"/>
      <c r="AY14" s="182"/>
      <c r="AZ14" s="37"/>
      <c r="BA14" s="37"/>
      <c r="BB14" s="37"/>
      <c r="BC14" s="37"/>
      <c r="BD14" s="37"/>
      <c r="BE14" s="37"/>
      <c r="BF14" s="37" t="s">
        <v>480</v>
      </c>
      <c r="BG14" s="37"/>
      <c r="BH14" s="37"/>
      <c r="BI14" s="37"/>
      <c r="BJ14" s="37"/>
      <c r="BK14" s="37"/>
      <c r="BL14" s="37"/>
      <c r="BM14" s="37"/>
      <c r="BN14" s="37"/>
      <c r="BO14" s="37"/>
      <c r="BP14" s="37"/>
      <c r="BQ14" s="37"/>
      <c r="BR14" s="183"/>
      <c r="BS14" s="183"/>
      <c r="BT14" s="183"/>
    </row>
    <row r="15" spans="1:76" ht="145.5" customHeight="1" x14ac:dyDescent="0.3">
      <c r="A15" s="236">
        <v>23</v>
      </c>
      <c r="B15" s="119">
        <v>111</v>
      </c>
      <c r="C15" s="21">
        <v>2024</v>
      </c>
      <c r="D15" s="21">
        <v>3</v>
      </c>
      <c r="E15" s="30" t="s">
        <v>223</v>
      </c>
      <c r="F15" s="195">
        <v>3</v>
      </c>
      <c r="G15" s="33" t="s">
        <v>268</v>
      </c>
      <c r="H15" s="31" t="s">
        <v>269</v>
      </c>
      <c r="I15" s="26">
        <v>1</v>
      </c>
      <c r="J15" s="47" t="s">
        <v>270</v>
      </c>
      <c r="K15" s="48" t="s">
        <v>271</v>
      </c>
      <c r="L15" s="31" t="s">
        <v>272</v>
      </c>
      <c r="M15" s="24">
        <v>1</v>
      </c>
      <c r="N15" s="24" t="s">
        <v>273</v>
      </c>
      <c r="O15" s="24" t="s">
        <v>274</v>
      </c>
      <c r="P15" s="146">
        <v>45658</v>
      </c>
      <c r="Q15" s="146">
        <v>45777</v>
      </c>
      <c r="R15" s="111" t="s">
        <v>72</v>
      </c>
      <c r="S15" s="111" t="s">
        <v>72</v>
      </c>
      <c r="T15" s="58">
        <v>45754</v>
      </c>
      <c r="U15" s="81" t="s">
        <v>275</v>
      </c>
      <c r="V15" s="82" t="s">
        <v>276</v>
      </c>
      <c r="W15" s="82" t="s">
        <v>276</v>
      </c>
      <c r="X15" s="55">
        <v>45757</v>
      </c>
      <c r="Y15" s="99">
        <v>0</v>
      </c>
      <c r="Z15" s="74">
        <v>0</v>
      </c>
      <c r="AA15" s="85" t="s">
        <v>277</v>
      </c>
      <c r="AB15" s="85" t="s">
        <v>278</v>
      </c>
      <c r="AC15" s="189">
        <v>45838</v>
      </c>
      <c r="AD15" s="63" t="s">
        <v>279</v>
      </c>
      <c r="AE15" s="84">
        <v>0</v>
      </c>
      <c r="AF15" s="188">
        <v>0</v>
      </c>
      <c r="AG15" s="189">
        <v>45853</v>
      </c>
      <c r="AH15" s="24">
        <v>0</v>
      </c>
      <c r="AI15" s="188">
        <v>0</v>
      </c>
      <c r="AJ15" s="63" t="s">
        <v>280</v>
      </c>
      <c r="AK15" s="63" t="s">
        <v>460</v>
      </c>
      <c r="AL15" s="122"/>
      <c r="AM15" s="123"/>
      <c r="AN15" s="123"/>
      <c r="AO15" s="124"/>
      <c r="AP15" s="124"/>
      <c r="AQ15" s="123"/>
      <c r="AR15" s="123"/>
      <c r="AS15" s="123"/>
      <c r="AT15" s="123"/>
      <c r="AU15" s="122"/>
      <c r="AV15" s="123"/>
      <c r="AW15" s="123"/>
      <c r="AX15" s="124"/>
      <c r="AY15" s="124"/>
      <c r="AZ15" s="123"/>
      <c r="BA15" s="123"/>
      <c r="BB15" s="123"/>
      <c r="BC15" s="123"/>
      <c r="BD15" s="61">
        <v>45862</v>
      </c>
      <c r="BE15" s="51">
        <v>0</v>
      </c>
      <c r="BF15" s="205" t="s">
        <v>94</v>
      </c>
      <c r="BG15" s="51">
        <v>0</v>
      </c>
      <c r="BH15" s="24"/>
      <c r="BI15" s="24"/>
      <c r="BJ15" s="24"/>
      <c r="BK15" s="24"/>
      <c r="BL15" s="24"/>
      <c r="BM15" s="24"/>
      <c r="BN15" s="24"/>
      <c r="BO15" s="24"/>
      <c r="BP15" s="24"/>
      <c r="BQ15" s="24"/>
      <c r="BR15" s="115"/>
      <c r="BS15" s="115"/>
      <c r="BT15" s="115"/>
    </row>
    <row r="16" spans="1:76" ht="199.2" customHeight="1" x14ac:dyDescent="0.3">
      <c r="A16" s="231">
        <v>24</v>
      </c>
      <c r="B16" s="119">
        <v>111</v>
      </c>
      <c r="C16" s="21">
        <v>2024</v>
      </c>
      <c r="D16" s="21">
        <v>3</v>
      </c>
      <c r="E16" s="23" t="s">
        <v>223</v>
      </c>
      <c r="F16" s="195">
        <v>3</v>
      </c>
      <c r="G16" s="33" t="s">
        <v>268</v>
      </c>
      <c r="H16" s="31" t="s">
        <v>269</v>
      </c>
      <c r="I16" s="26">
        <v>2</v>
      </c>
      <c r="J16" s="31" t="s">
        <v>281</v>
      </c>
      <c r="K16" s="31" t="s">
        <v>282</v>
      </c>
      <c r="L16" s="31" t="s">
        <v>283</v>
      </c>
      <c r="M16" s="24">
        <v>1</v>
      </c>
      <c r="N16" s="24" t="s">
        <v>284</v>
      </c>
      <c r="O16" s="24" t="s">
        <v>274</v>
      </c>
      <c r="P16" s="146">
        <v>45778</v>
      </c>
      <c r="Q16" s="146">
        <v>45838</v>
      </c>
      <c r="R16" s="111" t="s">
        <v>72</v>
      </c>
      <c r="S16" s="111" t="s">
        <v>72</v>
      </c>
      <c r="T16" s="59" t="s">
        <v>72</v>
      </c>
      <c r="U16" s="83" t="s">
        <v>285</v>
      </c>
      <c r="V16" s="59" t="s">
        <v>72</v>
      </c>
      <c r="W16" s="59" t="s">
        <v>72</v>
      </c>
      <c r="X16" s="55">
        <v>45757</v>
      </c>
      <c r="Y16" s="21"/>
      <c r="Z16" s="21"/>
      <c r="AA16" s="93" t="s">
        <v>286</v>
      </c>
      <c r="AB16" s="72" t="s">
        <v>287</v>
      </c>
      <c r="AC16" s="189">
        <v>45838</v>
      </c>
      <c r="AD16" s="63" t="s">
        <v>288</v>
      </c>
      <c r="AE16" s="84">
        <v>1</v>
      </c>
      <c r="AF16" s="188">
        <v>1</v>
      </c>
      <c r="AG16" s="189">
        <v>45853</v>
      </c>
      <c r="AH16" s="24">
        <v>0.9</v>
      </c>
      <c r="AI16" s="51">
        <v>1</v>
      </c>
      <c r="AJ16" s="63" t="s">
        <v>289</v>
      </c>
      <c r="AK16" s="63" t="s">
        <v>481</v>
      </c>
      <c r="AL16" s="122"/>
      <c r="AM16" s="123"/>
      <c r="AN16" s="123"/>
      <c r="AO16" s="124"/>
      <c r="AP16" s="124"/>
      <c r="AQ16" s="123"/>
      <c r="AR16" s="123"/>
      <c r="AS16" s="123"/>
      <c r="AT16" s="123"/>
      <c r="AU16" s="122"/>
      <c r="AV16" s="123"/>
      <c r="AW16" s="123"/>
      <c r="AX16" s="124"/>
      <c r="AY16" s="124"/>
      <c r="AZ16" s="123"/>
      <c r="BA16" s="123"/>
      <c r="BB16" s="123"/>
      <c r="BC16" s="123"/>
      <c r="BD16" s="61">
        <v>45862</v>
      </c>
      <c r="BE16" s="51">
        <v>1</v>
      </c>
      <c r="BF16" s="226" t="s">
        <v>78</v>
      </c>
      <c r="BG16" s="51">
        <v>1</v>
      </c>
      <c r="BH16" s="24"/>
      <c r="BI16" s="24"/>
      <c r="BJ16" s="24"/>
      <c r="BK16" s="24"/>
      <c r="BL16" s="24"/>
      <c r="BM16" s="24"/>
      <c r="BN16" s="24"/>
      <c r="BO16" s="24"/>
      <c r="BP16" s="24"/>
      <c r="BQ16" s="24"/>
      <c r="BR16" s="115"/>
      <c r="BS16" s="115"/>
      <c r="BT16" s="115"/>
    </row>
    <row r="17" spans="1:72" ht="211.2" customHeight="1" x14ac:dyDescent="0.3">
      <c r="A17" s="235">
        <v>26</v>
      </c>
      <c r="B17" s="119">
        <v>111</v>
      </c>
      <c r="C17" s="21">
        <v>2024</v>
      </c>
      <c r="D17" s="21">
        <v>31</v>
      </c>
      <c r="E17" s="49" t="s">
        <v>290</v>
      </c>
      <c r="F17" s="195">
        <v>1</v>
      </c>
      <c r="G17" s="30" t="s">
        <v>291</v>
      </c>
      <c r="H17" s="25" t="s">
        <v>292</v>
      </c>
      <c r="I17" s="26">
        <v>1</v>
      </c>
      <c r="J17" s="25" t="s">
        <v>293</v>
      </c>
      <c r="K17" s="24" t="s">
        <v>294</v>
      </c>
      <c r="L17" s="24" t="s">
        <v>295</v>
      </c>
      <c r="M17" s="24" t="s">
        <v>296</v>
      </c>
      <c r="N17" s="24" t="s">
        <v>89</v>
      </c>
      <c r="O17" s="24" t="s">
        <v>89</v>
      </c>
      <c r="P17" s="142">
        <v>45711</v>
      </c>
      <c r="Q17" s="143">
        <v>46022</v>
      </c>
      <c r="R17" s="111" t="s">
        <v>72</v>
      </c>
      <c r="S17" s="111" t="s">
        <v>72</v>
      </c>
      <c r="T17" s="58">
        <v>45747</v>
      </c>
      <c r="U17" s="62" t="s">
        <v>297</v>
      </c>
      <c r="V17" s="84" t="s">
        <v>276</v>
      </c>
      <c r="W17" s="64" t="s">
        <v>276</v>
      </c>
      <c r="X17" s="55">
        <v>45776</v>
      </c>
      <c r="Y17" s="80" t="s">
        <v>298</v>
      </c>
      <c r="Z17" s="74">
        <v>0</v>
      </c>
      <c r="AA17" s="80" t="s">
        <v>299</v>
      </c>
      <c r="AB17" s="80" t="s">
        <v>300</v>
      </c>
      <c r="AC17" s="189" t="s">
        <v>301</v>
      </c>
      <c r="AD17" s="25" t="s">
        <v>302</v>
      </c>
      <c r="AE17" s="192" t="s">
        <v>303</v>
      </c>
      <c r="AF17" s="113">
        <v>0.27</v>
      </c>
      <c r="AG17" s="189" t="s">
        <v>304</v>
      </c>
      <c r="AH17" s="41" t="s">
        <v>305</v>
      </c>
      <c r="AI17" s="225">
        <v>0.18</v>
      </c>
      <c r="AJ17" s="25" t="s">
        <v>306</v>
      </c>
      <c r="AK17" s="25" t="s">
        <v>307</v>
      </c>
      <c r="AL17" s="112"/>
      <c r="AM17" s="24"/>
      <c r="AN17" s="24"/>
      <c r="AO17" s="113"/>
      <c r="AP17" s="113"/>
      <c r="AQ17" s="24"/>
      <c r="AR17" s="24"/>
      <c r="AS17" s="24"/>
      <c r="AT17" s="24"/>
      <c r="AU17" s="112"/>
      <c r="AV17" s="24"/>
      <c r="AW17" s="24"/>
      <c r="AX17" s="113"/>
      <c r="AY17" s="113"/>
      <c r="AZ17" s="24"/>
      <c r="BA17" s="24"/>
      <c r="BB17" s="24"/>
      <c r="BC17" s="24"/>
      <c r="BD17" s="24"/>
      <c r="BE17" s="24"/>
      <c r="BF17" s="24" t="s">
        <v>480</v>
      </c>
      <c r="BG17" s="24"/>
      <c r="BH17" s="24"/>
      <c r="BI17" s="24"/>
      <c r="BJ17" s="24"/>
      <c r="BK17" s="24"/>
      <c r="BL17" s="24"/>
      <c r="BM17" s="24"/>
      <c r="BN17" s="24"/>
      <c r="BO17" s="24"/>
      <c r="BP17" s="24"/>
      <c r="BQ17" s="24"/>
      <c r="BR17" s="115"/>
      <c r="BS17" s="115"/>
      <c r="BT17" s="115"/>
    </row>
    <row r="18" spans="1:72" ht="209.25" customHeight="1" x14ac:dyDescent="0.3">
      <c r="A18" s="235">
        <v>28</v>
      </c>
      <c r="B18" s="119">
        <v>111</v>
      </c>
      <c r="C18" s="21">
        <v>2024</v>
      </c>
      <c r="D18" s="21">
        <v>31</v>
      </c>
      <c r="E18" s="30" t="s">
        <v>290</v>
      </c>
      <c r="F18" s="195">
        <v>1</v>
      </c>
      <c r="G18" s="30" t="s">
        <v>291</v>
      </c>
      <c r="H18" s="23" t="s">
        <v>316</v>
      </c>
      <c r="I18" s="26">
        <v>3</v>
      </c>
      <c r="J18" s="23" t="s">
        <v>317</v>
      </c>
      <c r="K18" s="24" t="s">
        <v>318</v>
      </c>
      <c r="L18" s="24" t="s">
        <v>319</v>
      </c>
      <c r="M18" s="24" t="s">
        <v>320</v>
      </c>
      <c r="N18" s="24" t="s">
        <v>89</v>
      </c>
      <c r="O18" s="24" t="s">
        <v>89</v>
      </c>
      <c r="P18" s="142">
        <v>45711</v>
      </c>
      <c r="Q18" s="143">
        <v>46022</v>
      </c>
      <c r="R18" s="111" t="s">
        <v>72</v>
      </c>
      <c r="S18" s="111" t="s">
        <v>72</v>
      </c>
      <c r="T18" s="58">
        <v>45747</v>
      </c>
      <c r="U18" s="85" t="s">
        <v>321</v>
      </c>
      <c r="V18" s="86">
        <v>1</v>
      </c>
      <c r="W18" s="63" t="s">
        <v>320</v>
      </c>
      <c r="X18" s="58">
        <v>45777</v>
      </c>
      <c r="Y18" s="101" t="s">
        <v>322</v>
      </c>
      <c r="Z18" s="86">
        <v>0.5</v>
      </c>
      <c r="AA18" s="102" t="s">
        <v>323</v>
      </c>
      <c r="AB18" s="102" t="s">
        <v>324</v>
      </c>
      <c r="AC18" s="189" t="s">
        <v>301</v>
      </c>
      <c r="AD18" s="25" t="s">
        <v>325</v>
      </c>
      <c r="AE18" s="24" t="s">
        <v>326</v>
      </c>
      <c r="AF18" s="113">
        <v>1</v>
      </c>
      <c r="AG18" s="189">
        <v>45855</v>
      </c>
      <c r="AH18" s="24">
        <v>1</v>
      </c>
      <c r="AI18" s="114">
        <v>0.5</v>
      </c>
      <c r="AJ18" s="25" t="s">
        <v>327</v>
      </c>
      <c r="AK18" s="25" t="s">
        <v>328</v>
      </c>
      <c r="AL18" s="112"/>
      <c r="AM18" s="24"/>
      <c r="AN18" s="24"/>
      <c r="AO18" s="113"/>
      <c r="AP18" s="113"/>
      <c r="AQ18" s="24"/>
      <c r="AR18" s="24"/>
      <c r="AS18" s="24"/>
      <c r="AT18" s="24"/>
      <c r="AU18" s="112"/>
      <c r="AV18" s="24"/>
      <c r="AW18" s="24"/>
      <c r="AX18" s="113"/>
      <c r="AY18" s="113"/>
      <c r="AZ18" s="24"/>
      <c r="BA18" s="24"/>
      <c r="BB18" s="24"/>
      <c r="BC18" s="24"/>
      <c r="BD18" s="24"/>
      <c r="BE18" s="24"/>
      <c r="BF18" s="24" t="s">
        <v>480</v>
      </c>
      <c r="BG18" s="24"/>
      <c r="BH18" s="24"/>
      <c r="BI18" s="24"/>
      <c r="BJ18" s="24"/>
      <c r="BK18" s="24"/>
      <c r="BL18" s="24"/>
      <c r="BM18" s="24"/>
      <c r="BN18" s="24"/>
      <c r="BO18" s="24"/>
      <c r="BP18" s="24"/>
      <c r="BQ18" s="24"/>
      <c r="BR18" s="115"/>
      <c r="BS18" s="115"/>
      <c r="BT18" s="115"/>
    </row>
    <row r="19" spans="1:72" ht="234" customHeight="1" x14ac:dyDescent="0.3">
      <c r="A19" s="235">
        <v>29</v>
      </c>
      <c r="B19" s="119">
        <v>111</v>
      </c>
      <c r="C19" s="21">
        <v>2024</v>
      </c>
      <c r="D19" s="21">
        <v>31</v>
      </c>
      <c r="E19" s="30" t="s">
        <v>290</v>
      </c>
      <c r="F19" s="195">
        <v>1</v>
      </c>
      <c r="G19" s="30" t="s">
        <v>291</v>
      </c>
      <c r="H19" s="23" t="s">
        <v>329</v>
      </c>
      <c r="I19" s="26">
        <v>4</v>
      </c>
      <c r="J19" s="23" t="s">
        <v>330</v>
      </c>
      <c r="K19" s="24" t="s">
        <v>331</v>
      </c>
      <c r="L19" s="24" t="s">
        <v>332</v>
      </c>
      <c r="M19" s="24" t="s">
        <v>333</v>
      </c>
      <c r="N19" s="24" t="s">
        <v>89</v>
      </c>
      <c r="O19" s="24" t="s">
        <v>89</v>
      </c>
      <c r="P19" s="142">
        <v>45711</v>
      </c>
      <c r="Q19" s="143">
        <v>45838</v>
      </c>
      <c r="R19" s="157">
        <v>180</v>
      </c>
      <c r="S19" s="158">
        <v>46021</v>
      </c>
      <c r="T19" s="58">
        <v>45747</v>
      </c>
      <c r="U19" s="85" t="s">
        <v>334</v>
      </c>
      <c r="V19" s="86">
        <v>0.9</v>
      </c>
      <c r="W19" s="63" t="s">
        <v>335</v>
      </c>
      <c r="X19" s="60">
        <v>45777</v>
      </c>
      <c r="Y19" s="79" t="s">
        <v>336</v>
      </c>
      <c r="Z19" s="103">
        <v>0</v>
      </c>
      <c r="AA19" s="104" t="s">
        <v>337</v>
      </c>
      <c r="AB19" s="104" t="s">
        <v>324</v>
      </c>
      <c r="AC19" s="189" t="s">
        <v>301</v>
      </c>
      <c r="AD19" s="25" t="s">
        <v>338</v>
      </c>
      <c r="AE19" s="24" t="s">
        <v>339</v>
      </c>
      <c r="AF19" s="113">
        <v>0.8</v>
      </c>
      <c r="AG19" s="189">
        <v>45855</v>
      </c>
      <c r="AH19" s="24">
        <v>1</v>
      </c>
      <c r="AI19" s="114">
        <v>0</v>
      </c>
      <c r="AJ19" s="25" t="s">
        <v>340</v>
      </c>
      <c r="AK19" s="25" t="s">
        <v>341</v>
      </c>
      <c r="AL19" s="112"/>
      <c r="AM19" s="24"/>
      <c r="AN19" s="24"/>
      <c r="AO19" s="113"/>
      <c r="AP19" s="113"/>
      <c r="AQ19" s="24"/>
      <c r="AR19" s="24"/>
      <c r="AS19" s="24"/>
      <c r="AT19" s="24"/>
      <c r="AU19" s="112"/>
      <c r="AV19" s="24"/>
      <c r="AW19" s="24"/>
      <c r="AX19" s="113"/>
      <c r="AY19" s="113"/>
      <c r="AZ19" s="24"/>
      <c r="BA19" s="24"/>
      <c r="BB19" s="24"/>
      <c r="BC19" s="24"/>
      <c r="BD19" s="24"/>
      <c r="BE19" s="24"/>
      <c r="BF19" s="24" t="s">
        <v>480</v>
      </c>
      <c r="BG19" s="24"/>
      <c r="BH19" s="24"/>
      <c r="BI19" s="24"/>
      <c r="BJ19" s="24"/>
      <c r="BK19" s="24"/>
      <c r="BL19" s="24"/>
      <c r="BM19" s="24"/>
      <c r="BN19" s="24"/>
      <c r="BO19" s="24"/>
      <c r="BP19" s="24"/>
      <c r="BQ19" s="24"/>
      <c r="BR19" s="115"/>
      <c r="BS19" s="115"/>
      <c r="BT19" s="115"/>
    </row>
    <row r="20" spans="1:72" ht="171.75" customHeight="1" x14ac:dyDescent="0.3">
      <c r="A20" s="235">
        <v>30</v>
      </c>
      <c r="B20" s="130">
        <v>111</v>
      </c>
      <c r="C20" s="35">
        <v>2024</v>
      </c>
      <c r="D20" s="35">
        <v>31</v>
      </c>
      <c r="E20" s="30" t="s">
        <v>290</v>
      </c>
      <c r="F20" s="197">
        <v>1</v>
      </c>
      <c r="G20" s="30" t="s">
        <v>291</v>
      </c>
      <c r="H20" s="30" t="s">
        <v>342</v>
      </c>
      <c r="I20" s="39">
        <v>5</v>
      </c>
      <c r="J20" s="30" t="s">
        <v>343</v>
      </c>
      <c r="K20" s="36" t="s">
        <v>344</v>
      </c>
      <c r="L20" s="36" t="s">
        <v>345</v>
      </c>
      <c r="M20" s="50" t="s">
        <v>346</v>
      </c>
      <c r="N20" s="36" t="s">
        <v>89</v>
      </c>
      <c r="O20" s="36" t="s">
        <v>89</v>
      </c>
      <c r="P20" s="150">
        <v>45711</v>
      </c>
      <c r="Q20" s="145">
        <v>46022</v>
      </c>
      <c r="R20" s="111" t="s">
        <v>72</v>
      </c>
      <c r="S20" s="111" t="s">
        <v>72</v>
      </c>
      <c r="T20" s="58">
        <v>45565</v>
      </c>
      <c r="U20" s="85" t="s">
        <v>347</v>
      </c>
      <c r="V20" s="84" t="s">
        <v>348</v>
      </c>
      <c r="W20" s="63" t="s">
        <v>349</v>
      </c>
      <c r="X20" s="56">
        <v>45777</v>
      </c>
      <c r="Y20" s="78" t="s">
        <v>350</v>
      </c>
      <c r="Z20" s="105">
        <v>0</v>
      </c>
      <c r="AA20" s="106" t="s">
        <v>351</v>
      </c>
      <c r="AB20" s="104" t="s">
        <v>324</v>
      </c>
      <c r="AC20" s="189" t="s">
        <v>301</v>
      </c>
      <c r="AD20" s="25" t="s">
        <v>352</v>
      </c>
      <c r="AE20" s="24" t="s">
        <v>353</v>
      </c>
      <c r="AF20" s="113">
        <v>0.8</v>
      </c>
      <c r="AG20" s="189">
        <v>45855</v>
      </c>
      <c r="AH20" s="51" t="s">
        <v>354</v>
      </c>
      <c r="AI20" s="114">
        <v>0</v>
      </c>
      <c r="AJ20" s="25" t="s">
        <v>478</v>
      </c>
      <c r="AK20" s="25" t="s">
        <v>355</v>
      </c>
      <c r="AL20" s="112"/>
      <c r="AM20" s="237"/>
      <c r="AN20" s="24"/>
      <c r="AO20" s="113"/>
      <c r="AP20" s="113"/>
      <c r="AQ20" s="24"/>
      <c r="AR20" s="24"/>
      <c r="AS20" s="24"/>
      <c r="AT20" s="24"/>
      <c r="AU20" s="112"/>
      <c r="AV20" s="24"/>
      <c r="AW20" s="24"/>
      <c r="AX20" s="113"/>
      <c r="AY20" s="113"/>
      <c r="AZ20" s="24"/>
      <c r="BA20" s="24"/>
      <c r="BB20" s="24"/>
      <c r="BC20" s="24"/>
      <c r="BD20" s="24"/>
      <c r="BE20" s="24"/>
      <c r="BF20" s="24" t="s">
        <v>480</v>
      </c>
      <c r="BG20" s="24"/>
      <c r="BH20" s="24"/>
      <c r="BI20" s="24"/>
      <c r="BJ20" s="24"/>
      <c r="BK20" s="24"/>
      <c r="BL20" s="24"/>
      <c r="BM20" s="24"/>
      <c r="BN20" s="24"/>
      <c r="BO20" s="24"/>
      <c r="BP20" s="24"/>
      <c r="BQ20" s="24"/>
      <c r="BR20" s="115"/>
      <c r="BS20" s="115"/>
      <c r="BT20" s="115"/>
    </row>
    <row r="21" spans="1:72" ht="132" x14ac:dyDescent="0.3">
      <c r="A21" s="235">
        <v>31</v>
      </c>
      <c r="B21" s="119">
        <v>111</v>
      </c>
      <c r="C21" s="21">
        <v>2024</v>
      </c>
      <c r="D21" s="21">
        <v>31</v>
      </c>
      <c r="E21" s="23" t="s">
        <v>290</v>
      </c>
      <c r="F21" s="195">
        <v>1</v>
      </c>
      <c r="G21" s="23" t="s">
        <v>291</v>
      </c>
      <c r="H21" s="23" t="s">
        <v>356</v>
      </c>
      <c r="I21" s="26">
        <v>6</v>
      </c>
      <c r="J21" s="23" t="s">
        <v>357</v>
      </c>
      <c r="K21" s="24" t="s">
        <v>358</v>
      </c>
      <c r="L21" s="24" t="s">
        <v>359</v>
      </c>
      <c r="M21" s="51" t="s">
        <v>360</v>
      </c>
      <c r="N21" s="24" t="s">
        <v>89</v>
      </c>
      <c r="O21" s="24" t="s">
        <v>89</v>
      </c>
      <c r="P21" s="143">
        <v>45711</v>
      </c>
      <c r="Q21" s="143">
        <v>46022</v>
      </c>
      <c r="R21" s="111" t="s">
        <v>72</v>
      </c>
      <c r="S21" s="111" t="s">
        <v>72</v>
      </c>
      <c r="T21" s="58">
        <v>45747</v>
      </c>
      <c r="U21" s="85" t="s">
        <v>361</v>
      </c>
      <c r="V21" s="86">
        <v>1</v>
      </c>
      <c r="W21" s="63" t="s">
        <v>362</v>
      </c>
      <c r="X21" s="60">
        <v>45777</v>
      </c>
      <c r="Y21" s="81" t="s">
        <v>363</v>
      </c>
      <c r="Z21" s="107">
        <v>0</v>
      </c>
      <c r="AA21" s="108" t="s">
        <v>364</v>
      </c>
      <c r="AB21" s="104" t="s">
        <v>324</v>
      </c>
      <c r="AC21" s="189" t="s">
        <v>301</v>
      </c>
      <c r="AD21" s="25" t="s">
        <v>365</v>
      </c>
      <c r="AE21" s="24">
        <v>100</v>
      </c>
      <c r="AF21" s="113">
        <v>1</v>
      </c>
      <c r="AG21" s="189">
        <v>45854</v>
      </c>
      <c r="AH21" s="81" t="s">
        <v>363</v>
      </c>
      <c r="AI21" s="114">
        <v>0</v>
      </c>
      <c r="AJ21" s="25" t="s">
        <v>366</v>
      </c>
      <c r="AK21" s="31" t="s">
        <v>461</v>
      </c>
      <c r="AL21" s="112"/>
      <c r="AM21" s="24"/>
      <c r="AN21" s="24"/>
      <c r="AO21" s="113"/>
      <c r="AP21" s="113"/>
      <c r="AQ21" s="24"/>
      <c r="AR21" s="24"/>
      <c r="AS21" s="24"/>
      <c r="AT21" s="24"/>
      <c r="AU21" s="112"/>
      <c r="AV21" s="24"/>
      <c r="AW21" s="24"/>
      <c r="AX21" s="113"/>
      <c r="AY21" s="113"/>
      <c r="AZ21" s="24"/>
      <c r="BA21" s="24"/>
      <c r="BB21" s="24"/>
      <c r="BC21" s="24"/>
      <c r="BD21" s="24"/>
      <c r="BE21" s="24"/>
      <c r="BF21" s="24" t="s">
        <v>480</v>
      </c>
      <c r="BG21" s="24"/>
      <c r="BH21" s="24"/>
      <c r="BI21" s="24"/>
      <c r="BJ21" s="24"/>
      <c r="BK21" s="24"/>
      <c r="BL21" s="24"/>
      <c r="BM21" s="24"/>
      <c r="BN21" s="24"/>
      <c r="BO21" s="24"/>
      <c r="BP21" s="24"/>
      <c r="BQ21" s="24"/>
      <c r="BR21" s="115"/>
      <c r="BS21" s="115"/>
      <c r="BT21" s="115"/>
    </row>
    <row r="22" spans="1:72" ht="309" customHeight="1" x14ac:dyDescent="0.3">
      <c r="A22" s="235">
        <v>32</v>
      </c>
      <c r="B22" s="119">
        <v>111</v>
      </c>
      <c r="C22" s="21">
        <v>2025</v>
      </c>
      <c r="D22" s="21">
        <v>2</v>
      </c>
      <c r="E22" s="23" t="s">
        <v>367</v>
      </c>
      <c r="F22" s="195">
        <v>1</v>
      </c>
      <c r="G22" s="23" t="s">
        <v>368</v>
      </c>
      <c r="H22" s="23" t="s">
        <v>369</v>
      </c>
      <c r="I22" s="21">
        <v>1</v>
      </c>
      <c r="J22" s="80" t="s">
        <v>370</v>
      </c>
      <c r="K22" s="110" t="s">
        <v>371</v>
      </c>
      <c r="L22" s="80" t="s">
        <v>372</v>
      </c>
      <c r="M22" s="21">
        <v>100</v>
      </c>
      <c r="N22" s="110" t="s">
        <v>373</v>
      </c>
      <c r="O22" s="110" t="s">
        <v>374</v>
      </c>
      <c r="P22" s="151">
        <v>45783</v>
      </c>
      <c r="Q22" s="151">
        <v>45930</v>
      </c>
      <c r="R22" s="111" t="s">
        <v>72</v>
      </c>
      <c r="S22" s="111" t="s">
        <v>72</v>
      </c>
      <c r="T22" s="122"/>
      <c r="U22" s="123"/>
      <c r="V22" s="123"/>
      <c r="W22" s="124"/>
      <c r="X22" s="124"/>
      <c r="Y22" s="123"/>
      <c r="Z22" s="123"/>
      <c r="AA22" s="123"/>
      <c r="AB22" s="123"/>
      <c r="AC22" s="146">
        <v>45845</v>
      </c>
      <c r="AD22" s="31" t="s">
        <v>426</v>
      </c>
      <c r="AE22" s="24" t="s">
        <v>427</v>
      </c>
      <c r="AF22" s="113">
        <v>0.66669999999999996</v>
      </c>
      <c r="AG22" s="189">
        <v>45856</v>
      </c>
      <c r="AH22" s="24" t="s">
        <v>432</v>
      </c>
      <c r="AI22" s="51">
        <v>0.67</v>
      </c>
      <c r="AJ22" s="31" t="s">
        <v>430</v>
      </c>
      <c r="AK22" s="31" t="s">
        <v>431</v>
      </c>
      <c r="AL22" s="112"/>
      <c r="AM22" s="24"/>
      <c r="AN22" s="24"/>
      <c r="AO22" s="113"/>
      <c r="AP22" s="113"/>
      <c r="AQ22" s="24"/>
      <c r="AR22" s="24"/>
      <c r="AS22" s="24"/>
      <c r="AT22" s="24"/>
      <c r="AU22" s="112"/>
      <c r="AV22" s="24"/>
      <c r="AW22" s="24"/>
      <c r="AX22" s="113"/>
      <c r="AY22" s="113"/>
      <c r="AZ22" s="24"/>
      <c r="BA22" s="24"/>
      <c r="BB22" s="24"/>
      <c r="BC22" s="24"/>
      <c r="BD22" s="24"/>
      <c r="BE22" s="24"/>
      <c r="BF22" s="24" t="s">
        <v>480</v>
      </c>
      <c r="BG22" s="24"/>
      <c r="BH22" s="24"/>
      <c r="BI22" s="24"/>
      <c r="BJ22" s="24"/>
      <c r="BK22" s="24"/>
      <c r="BL22" s="24"/>
      <c r="BM22" s="24"/>
      <c r="BN22" s="24"/>
      <c r="BO22" s="24"/>
      <c r="BP22" s="24"/>
      <c r="BQ22" s="24"/>
      <c r="BR22" s="115"/>
      <c r="BS22" s="115"/>
      <c r="BT22" s="115"/>
    </row>
    <row r="23" spans="1:72" ht="314.25" customHeight="1" x14ac:dyDescent="0.3">
      <c r="A23" s="231">
        <v>33</v>
      </c>
      <c r="B23" s="119">
        <v>111</v>
      </c>
      <c r="C23" s="21">
        <v>2025</v>
      </c>
      <c r="D23" s="21">
        <v>2</v>
      </c>
      <c r="E23" s="23" t="s">
        <v>367</v>
      </c>
      <c r="F23" s="21">
        <v>1</v>
      </c>
      <c r="G23" s="23" t="s">
        <v>368</v>
      </c>
      <c r="H23" s="23" t="s">
        <v>369</v>
      </c>
      <c r="I23" s="21">
        <v>2</v>
      </c>
      <c r="J23" s="23" t="s">
        <v>375</v>
      </c>
      <c r="K23" s="110" t="s">
        <v>376</v>
      </c>
      <c r="L23" s="110" t="s">
        <v>377</v>
      </c>
      <c r="M23" s="110">
        <v>100</v>
      </c>
      <c r="N23" s="110" t="s">
        <v>373</v>
      </c>
      <c r="O23" s="110" t="s">
        <v>374</v>
      </c>
      <c r="P23" s="151">
        <v>45783</v>
      </c>
      <c r="Q23" s="151">
        <v>45838</v>
      </c>
      <c r="R23" s="111" t="s">
        <v>72</v>
      </c>
      <c r="S23" s="111" t="s">
        <v>72</v>
      </c>
      <c r="T23" s="122"/>
      <c r="U23" s="123"/>
      <c r="V23" s="123"/>
      <c r="W23" s="124"/>
      <c r="X23" s="124"/>
      <c r="Y23" s="123"/>
      <c r="Z23" s="123"/>
      <c r="AA23" s="123"/>
      <c r="AB23" s="123"/>
      <c r="AC23" s="158">
        <v>45838</v>
      </c>
      <c r="AD23" s="31" t="s">
        <v>428</v>
      </c>
      <c r="AE23" s="24" t="s">
        <v>429</v>
      </c>
      <c r="AF23" s="113">
        <v>1</v>
      </c>
      <c r="AG23" s="189">
        <v>45856</v>
      </c>
      <c r="AH23" s="24" t="s">
        <v>433</v>
      </c>
      <c r="AI23" s="51">
        <v>1</v>
      </c>
      <c r="AJ23" s="31" t="s">
        <v>434</v>
      </c>
      <c r="AK23" s="31" t="s">
        <v>435</v>
      </c>
      <c r="AL23" s="122"/>
      <c r="AM23" s="123"/>
      <c r="AN23" s="123"/>
      <c r="AO23" s="124"/>
      <c r="AP23" s="124"/>
      <c r="AQ23" s="123"/>
      <c r="AR23" s="123"/>
      <c r="AS23" s="123"/>
      <c r="AT23" s="123"/>
      <c r="AU23" s="122"/>
      <c r="AV23" s="123"/>
      <c r="AW23" s="123"/>
      <c r="AX23" s="124"/>
      <c r="AY23" s="124"/>
      <c r="AZ23" s="123"/>
      <c r="BA23" s="123"/>
      <c r="BB23" s="123"/>
      <c r="BC23" s="123"/>
      <c r="BD23" s="61">
        <v>45862</v>
      </c>
      <c r="BE23" s="51">
        <v>1</v>
      </c>
      <c r="BF23" s="120" t="s">
        <v>78</v>
      </c>
      <c r="BG23" s="51">
        <v>1</v>
      </c>
      <c r="BH23" s="24"/>
      <c r="BI23" s="24"/>
      <c r="BJ23" s="24"/>
      <c r="BK23" s="24"/>
      <c r="BL23" s="24"/>
      <c r="BM23" s="24"/>
      <c r="BN23" s="24"/>
      <c r="BO23" s="24"/>
      <c r="BP23" s="24"/>
      <c r="BQ23" s="24"/>
      <c r="BR23" s="115"/>
      <c r="BS23" s="115"/>
      <c r="BT23" s="115"/>
    </row>
    <row r="24" spans="1:72" ht="192.75" customHeight="1" x14ac:dyDescent="0.3">
      <c r="A24" s="235">
        <v>34</v>
      </c>
      <c r="B24" s="119">
        <v>111</v>
      </c>
      <c r="C24" s="21">
        <v>2024</v>
      </c>
      <c r="D24" s="21">
        <v>3</v>
      </c>
      <c r="E24" s="30" t="s">
        <v>223</v>
      </c>
      <c r="F24" s="24">
        <v>1</v>
      </c>
      <c r="G24" s="33" t="s">
        <v>224</v>
      </c>
      <c r="H24" s="31" t="s">
        <v>378</v>
      </c>
      <c r="I24" s="26">
        <v>2</v>
      </c>
      <c r="J24" s="31" t="s">
        <v>379</v>
      </c>
      <c r="K24" s="33" t="s">
        <v>380</v>
      </c>
      <c r="L24" s="33" t="s">
        <v>381</v>
      </c>
      <c r="M24" s="51">
        <v>1</v>
      </c>
      <c r="N24" s="33" t="s">
        <v>382</v>
      </c>
      <c r="O24" s="24" t="s">
        <v>71</v>
      </c>
      <c r="P24" s="146">
        <v>45803</v>
      </c>
      <c r="Q24" s="146">
        <v>45991</v>
      </c>
      <c r="R24" s="111" t="s">
        <v>72</v>
      </c>
      <c r="S24" s="111" t="s">
        <v>72</v>
      </c>
      <c r="T24" s="122"/>
      <c r="U24" s="123"/>
      <c r="V24" s="123"/>
      <c r="W24" s="124"/>
      <c r="X24" s="124"/>
      <c r="Y24" s="123"/>
      <c r="Z24" s="123"/>
      <c r="AA24" s="123"/>
      <c r="AB24" s="123"/>
      <c r="AC24" s="157" t="s">
        <v>301</v>
      </c>
      <c r="AD24" s="102" t="s">
        <v>453</v>
      </c>
      <c r="AE24" s="84" t="s">
        <v>454</v>
      </c>
      <c r="AF24" s="188">
        <v>0.56999999999999995</v>
      </c>
      <c r="AG24" s="157" t="s">
        <v>457</v>
      </c>
      <c r="AH24" s="84" t="s">
        <v>454</v>
      </c>
      <c r="AI24" s="51">
        <v>0.56999999999999995</v>
      </c>
      <c r="AJ24" s="31" t="s">
        <v>458</v>
      </c>
      <c r="AK24" s="31" t="s">
        <v>462</v>
      </c>
      <c r="AL24" s="112"/>
      <c r="AM24" s="24"/>
      <c r="AN24" s="24"/>
      <c r="AO24" s="113"/>
      <c r="AP24" s="113"/>
      <c r="AQ24" s="24"/>
      <c r="AR24" s="24"/>
      <c r="AS24" s="24"/>
      <c r="AT24" s="24"/>
      <c r="AU24" s="112"/>
      <c r="AV24" s="24"/>
      <c r="AW24" s="24"/>
      <c r="AX24" s="113"/>
      <c r="AY24" s="113"/>
      <c r="AZ24" s="24"/>
      <c r="BA24" s="24"/>
      <c r="BB24" s="24"/>
      <c r="BC24" s="24"/>
      <c r="BD24" s="24"/>
      <c r="BE24" s="24"/>
      <c r="BF24" s="24" t="s">
        <v>480</v>
      </c>
      <c r="BG24" s="24"/>
      <c r="BH24" s="24"/>
      <c r="BI24" s="24"/>
      <c r="BJ24" s="24"/>
      <c r="BK24" s="24"/>
      <c r="BL24" s="24"/>
      <c r="BM24" s="24"/>
      <c r="BN24" s="24"/>
      <c r="BO24" s="24"/>
      <c r="BP24" s="24"/>
      <c r="BQ24" s="24"/>
      <c r="BR24" s="115"/>
      <c r="BS24" s="115"/>
      <c r="BT24" s="115"/>
    </row>
    <row r="25" spans="1:72" ht="174" customHeight="1" x14ac:dyDescent="0.3">
      <c r="A25" s="238">
        <v>35</v>
      </c>
      <c r="B25" s="119">
        <v>111</v>
      </c>
      <c r="C25" s="21">
        <v>2024</v>
      </c>
      <c r="D25" s="21">
        <v>3</v>
      </c>
      <c r="E25" s="30" t="s">
        <v>223</v>
      </c>
      <c r="F25" s="24">
        <v>1</v>
      </c>
      <c r="G25" s="33" t="s">
        <v>224</v>
      </c>
      <c r="H25" s="31" t="s">
        <v>378</v>
      </c>
      <c r="I25" s="26">
        <v>3</v>
      </c>
      <c r="J25" s="31" t="s">
        <v>383</v>
      </c>
      <c r="K25" s="33" t="s">
        <v>384</v>
      </c>
      <c r="L25" s="33" t="s">
        <v>385</v>
      </c>
      <c r="M25" s="51">
        <v>1</v>
      </c>
      <c r="N25" s="33" t="s">
        <v>386</v>
      </c>
      <c r="O25" s="24" t="s">
        <v>71</v>
      </c>
      <c r="P25" s="146">
        <v>45992</v>
      </c>
      <c r="Q25" s="146">
        <v>46022</v>
      </c>
      <c r="R25" s="111" t="s">
        <v>72</v>
      </c>
      <c r="S25" s="111" t="s">
        <v>72</v>
      </c>
      <c r="T25" s="122"/>
      <c r="U25" s="123"/>
      <c r="V25" s="123"/>
      <c r="W25" s="124"/>
      <c r="X25" s="124"/>
      <c r="Y25" s="123"/>
      <c r="Z25" s="123"/>
      <c r="AA25" s="123"/>
      <c r="AB25" s="123"/>
      <c r="AC25" s="217" t="s">
        <v>387</v>
      </c>
      <c r="AD25" s="218"/>
      <c r="AE25" s="218"/>
      <c r="AF25" s="218"/>
      <c r="AG25" s="218"/>
      <c r="AH25" s="218"/>
      <c r="AI25" s="218"/>
      <c r="AJ25" s="218"/>
      <c r="AK25" s="218"/>
      <c r="AL25" s="112"/>
      <c r="AM25" s="24"/>
      <c r="AN25" s="24"/>
      <c r="AO25" s="113"/>
      <c r="AP25" s="113"/>
      <c r="AQ25" s="24"/>
      <c r="AR25" s="24"/>
      <c r="AS25" s="24"/>
      <c r="AT25" s="24"/>
      <c r="AU25" s="112"/>
      <c r="AV25" s="24"/>
      <c r="AW25" s="24"/>
      <c r="AX25" s="113"/>
      <c r="AY25" s="113"/>
      <c r="AZ25" s="24"/>
      <c r="BA25" s="24"/>
      <c r="BB25" s="24"/>
      <c r="BC25" s="24"/>
      <c r="BD25" s="24"/>
      <c r="BE25" s="24"/>
      <c r="BF25" s="24" t="s">
        <v>479</v>
      </c>
      <c r="BG25" s="24"/>
      <c r="BH25" s="24"/>
      <c r="BI25" s="24"/>
      <c r="BJ25" s="24"/>
      <c r="BK25" s="24"/>
      <c r="BL25" s="24"/>
      <c r="BM25" s="24"/>
      <c r="BN25" s="24"/>
      <c r="BO25" s="24"/>
      <c r="BP25" s="24"/>
      <c r="BQ25" s="24"/>
      <c r="BR25" s="115"/>
      <c r="BS25" s="115"/>
      <c r="BT25" s="115"/>
    </row>
    <row r="26" spans="1:72" ht="222.6" customHeight="1" x14ac:dyDescent="0.3">
      <c r="A26" s="235">
        <v>36</v>
      </c>
      <c r="B26" s="119">
        <v>111</v>
      </c>
      <c r="C26" s="21">
        <v>2024</v>
      </c>
      <c r="D26" s="21">
        <v>3</v>
      </c>
      <c r="E26" s="23" t="s">
        <v>223</v>
      </c>
      <c r="F26" s="24">
        <v>2</v>
      </c>
      <c r="G26" s="33" t="s">
        <v>252</v>
      </c>
      <c r="H26" s="31" t="s">
        <v>253</v>
      </c>
      <c r="I26" s="26">
        <v>2</v>
      </c>
      <c r="J26" s="31" t="s">
        <v>388</v>
      </c>
      <c r="K26" s="33" t="s">
        <v>260</v>
      </c>
      <c r="L26" s="33" t="s">
        <v>389</v>
      </c>
      <c r="M26" s="51">
        <v>1</v>
      </c>
      <c r="N26" s="24" t="s">
        <v>262</v>
      </c>
      <c r="O26" s="24" t="s">
        <v>71</v>
      </c>
      <c r="P26" s="146">
        <v>45670</v>
      </c>
      <c r="Q26" s="146">
        <v>46022</v>
      </c>
      <c r="R26" s="111" t="s">
        <v>72</v>
      </c>
      <c r="S26" s="111" t="s">
        <v>72</v>
      </c>
      <c r="T26" s="122"/>
      <c r="U26" s="123"/>
      <c r="V26" s="123"/>
      <c r="W26" s="124"/>
      <c r="X26" s="124"/>
      <c r="Y26" s="123"/>
      <c r="Z26" s="123"/>
      <c r="AA26" s="123"/>
      <c r="AB26" s="123"/>
      <c r="AC26" s="157" t="s">
        <v>301</v>
      </c>
      <c r="AD26" s="102" t="s">
        <v>455</v>
      </c>
      <c r="AE26" s="84" t="s">
        <v>456</v>
      </c>
      <c r="AF26" s="188">
        <v>0.75</v>
      </c>
      <c r="AG26" s="157" t="s">
        <v>457</v>
      </c>
      <c r="AH26" s="84" t="s">
        <v>456</v>
      </c>
      <c r="AI26" s="188">
        <v>0.75</v>
      </c>
      <c r="AJ26" s="31" t="s">
        <v>459</v>
      </c>
      <c r="AK26" s="31" t="s">
        <v>463</v>
      </c>
      <c r="AL26" s="112"/>
      <c r="AM26" s="24"/>
      <c r="AN26" s="24"/>
      <c r="AO26" s="113"/>
      <c r="AP26" s="113"/>
      <c r="AQ26" s="24"/>
      <c r="AR26" s="24"/>
      <c r="AS26" s="24"/>
      <c r="AT26" s="24"/>
      <c r="AU26" s="112"/>
      <c r="AV26" s="24"/>
      <c r="AW26" s="24"/>
      <c r="AX26" s="113"/>
      <c r="AY26" s="113"/>
      <c r="AZ26" s="24"/>
      <c r="BA26" s="24"/>
      <c r="BB26" s="24"/>
      <c r="BC26" s="24"/>
      <c r="BD26" s="24"/>
      <c r="BE26" s="24"/>
      <c r="BF26" s="24" t="s">
        <v>480</v>
      </c>
      <c r="BG26" s="24"/>
      <c r="BH26" s="24"/>
      <c r="BI26" s="24"/>
      <c r="BJ26" s="24"/>
      <c r="BK26" s="24"/>
      <c r="BL26" s="24"/>
      <c r="BM26" s="24"/>
      <c r="BN26" s="24"/>
      <c r="BO26" s="24"/>
      <c r="BP26" s="24"/>
      <c r="BQ26" s="24"/>
      <c r="BR26" s="115"/>
      <c r="BS26" s="115"/>
      <c r="BT26" s="115"/>
    </row>
    <row r="27" spans="1:72" ht="216" customHeight="1" x14ac:dyDescent="0.3">
      <c r="A27" s="235">
        <v>37</v>
      </c>
      <c r="B27" s="119">
        <v>111</v>
      </c>
      <c r="C27" s="21">
        <v>2024</v>
      </c>
      <c r="D27" s="29" t="s">
        <v>80</v>
      </c>
      <c r="E27" s="30" t="s">
        <v>81</v>
      </c>
      <c r="F27" s="24" t="s">
        <v>390</v>
      </c>
      <c r="G27" s="23" t="s">
        <v>83</v>
      </c>
      <c r="H27" s="31" t="s">
        <v>391</v>
      </c>
      <c r="I27" s="26">
        <v>1</v>
      </c>
      <c r="J27" s="25" t="s">
        <v>392</v>
      </c>
      <c r="K27" s="41" t="s">
        <v>393</v>
      </c>
      <c r="L27" s="41" t="s">
        <v>394</v>
      </c>
      <c r="M27" s="42">
        <v>1</v>
      </c>
      <c r="N27" s="24" t="s">
        <v>395</v>
      </c>
      <c r="O27" s="24" t="s">
        <v>89</v>
      </c>
      <c r="P27" s="156">
        <v>45809</v>
      </c>
      <c r="Q27" s="239">
        <v>46006</v>
      </c>
      <c r="R27" s="111" t="s">
        <v>72</v>
      </c>
      <c r="S27" s="111" t="s">
        <v>72</v>
      </c>
      <c r="T27" s="122"/>
      <c r="U27" s="123"/>
      <c r="V27" s="123"/>
      <c r="W27" s="124"/>
      <c r="X27" s="190"/>
      <c r="Y27" s="123"/>
      <c r="Z27" s="191"/>
      <c r="AA27" s="123"/>
      <c r="AB27" s="123"/>
      <c r="AC27" s="215" t="s">
        <v>301</v>
      </c>
      <c r="AD27" s="25" t="s">
        <v>477</v>
      </c>
      <c r="AE27" s="24" t="s">
        <v>171</v>
      </c>
      <c r="AF27" s="216">
        <v>0.2</v>
      </c>
      <c r="AG27" s="215">
        <v>45854</v>
      </c>
      <c r="AH27" s="24" t="s">
        <v>396</v>
      </c>
      <c r="AI27" s="114">
        <v>0</v>
      </c>
      <c r="AJ27" s="25" t="s">
        <v>397</v>
      </c>
      <c r="AK27" s="25" t="s">
        <v>464</v>
      </c>
      <c r="AL27" s="112"/>
      <c r="AM27" s="24"/>
      <c r="AN27" s="24"/>
      <c r="AO27" s="113"/>
      <c r="AP27" s="113"/>
      <c r="AQ27" s="24"/>
      <c r="AR27" s="24"/>
      <c r="AS27" s="24"/>
      <c r="AT27" s="24"/>
      <c r="AU27" s="112"/>
      <c r="AV27" s="24"/>
      <c r="AW27" s="24"/>
      <c r="AX27" s="113"/>
      <c r="AY27" s="113"/>
      <c r="AZ27" s="24"/>
      <c r="BA27" s="24"/>
      <c r="BB27" s="24"/>
      <c r="BC27" s="24"/>
      <c r="BD27" s="24"/>
      <c r="BE27" s="24"/>
      <c r="BF27" s="24" t="s">
        <v>480</v>
      </c>
      <c r="BG27" s="24"/>
      <c r="BH27" s="24"/>
      <c r="BI27" s="24"/>
      <c r="BJ27" s="24"/>
      <c r="BK27" s="24"/>
      <c r="BL27" s="24"/>
      <c r="BM27" s="24"/>
      <c r="BN27" s="24"/>
      <c r="BO27" s="24"/>
      <c r="BP27" s="24"/>
      <c r="BQ27" s="24"/>
      <c r="BR27" s="115"/>
      <c r="BS27" s="115"/>
      <c r="BT27" s="115"/>
    </row>
    <row r="28" spans="1:72" ht="276" customHeight="1" x14ac:dyDescent="0.3">
      <c r="A28" s="235">
        <v>38</v>
      </c>
      <c r="B28" s="119">
        <v>111</v>
      </c>
      <c r="C28" s="21">
        <v>2024</v>
      </c>
      <c r="D28" s="29" t="s">
        <v>80</v>
      </c>
      <c r="E28" s="30" t="s">
        <v>81</v>
      </c>
      <c r="F28" s="24" t="s">
        <v>398</v>
      </c>
      <c r="G28" s="23" t="s">
        <v>83</v>
      </c>
      <c r="H28" s="31" t="s">
        <v>391</v>
      </c>
      <c r="I28" s="26">
        <v>2</v>
      </c>
      <c r="J28" s="31" t="s">
        <v>399</v>
      </c>
      <c r="K28" s="41" t="s">
        <v>400</v>
      </c>
      <c r="L28" s="41" t="s">
        <v>401</v>
      </c>
      <c r="M28" s="114">
        <v>1</v>
      </c>
      <c r="N28" s="24" t="s">
        <v>395</v>
      </c>
      <c r="O28" s="24" t="s">
        <v>89</v>
      </c>
      <c r="P28" s="156">
        <v>45809</v>
      </c>
      <c r="Q28" s="229">
        <v>46006</v>
      </c>
      <c r="R28" s="111" t="s">
        <v>72</v>
      </c>
      <c r="S28" s="111" t="s">
        <v>72</v>
      </c>
      <c r="T28" s="122"/>
      <c r="U28" s="123"/>
      <c r="V28" s="123"/>
      <c r="W28" s="124"/>
      <c r="X28" s="190"/>
      <c r="Y28" s="123"/>
      <c r="Z28" s="191"/>
      <c r="AA28" s="123"/>
      <c r="AB28" s="123"/>
      <c r="AC28" s="215" t="s">
        <v>301</v>
      </c>
      <c r="AD28" s="25" t="s">
        <v>402</v>
      </c>
      <c r="AE28" s="24" t="s">
        <v>171</v>
      </c>
      <c r="AF28" s="216">
        <v>0.2</v>
      </c>
      <c r="AG28" s="215">
        <v>45854</v>
      </c>
      <c r="AH28" s="24" t="s">
        <v>403</v>
      </c>
      <c r="AI28" s="114">
        <v>0</v>
      </c>
      <c r="AJ28" s="25" t="s">
        <v>404</v>
      </c>
      <c r="AK28" s="25" t="s">
        <v>465</v>
      </c>
      <c r="AL28" s="112"/>
      <c r="AM28" s="24"/>
      <c r="AN28" s="24"/>
      <c r="AO28" s="113"/>
      <c r="AP28" s="113"/>
      <c r="AQ28" s="24"/>
      <c r="AR28" s="24"/>
      <c r="AS28" s="24"/>
      <c r="AT28" s="24"/>
      <c r="AU28" s="112"/>
      <c r="AV28" s="24"/>
      <c r="AW28" s="24"/>
      <c r="AX28" s="113"/>
      <c r="AY28" s="113"/>
      <c r="AZ28" s="24"/>
      <c r="BA28" s="24"/>
      <c r="BB28" s="24"/>
      <c r="BC28" s="24"/>
      <c r="BD28" s="24"/>
      <c r="BE28" s="24"/>
      <c r="BF28" s="24" t="s">
        <v>480</v>
      </c>
      <c r="BG28" s="24"/>
      <c r="BH28" s="24"/>
      <c r="BI28" s="24"/>
      <c r="BJ28" s="24"/>
      <c r="BK28" s="24"/>
      <c r="BL28" s="24"/>
      <c r="BM28" s="24"/>
      <c r="BN28" s="24"/>
      <c r="BO28" s="24"/>
      <c r="BP28" s="24"/>
      <c r="BQ28" s="24"/>
      <c r="BR28" s="115"/>
      <c r="BS28" s="115"/>
      <c r="BT28" s="115"/>
    </row>
    <row r="29" spans="1:72" ht="216" customHeight="1" x14ac:dyDescent="0.3">
      <c r="A29" s="235">
        <v>39</v>
      </c>
      <c r="B29" s="119">
        <v>111</v>
      </c>
      <c r="C29" s="21">
        <v>2024</v>
      </c>
      <c r="D29" s="154" t="s">
        <v>80</v>
      </c>
      <c r="E29" s="23" t="s">
        <v>81</v>
      </c>
      <c r="F29" s="24" t="s">
        <v>398</v>
      </c>
      <c r="G29" s="23" t="s">
        <v>83</v>
      </c>
      <c r="H29" s="31" t="s">
        <v>391</v>
      </c>
      <c r="I29" s="26">
        <v>3</v>
      </c>
      <c r="J29" s="31" t="s">
        <v>405</v>
      </c>
      <c r="K29" s="41" t="s">
        <v>406</v>
      </c>
      <c r="L29" s="41" t="s">
        <v>407</v>
      </c>
      <c r="M29" s="114">
        <v>1</v>
      </c>
      <c r="N29" s="24" t="s">
        <v>395</v>
      </c>
      <c r="O29" s="24" t="s">
        <v>89</v>
      </c>
      <c r="P29" s="156">
        <v>45809</v>
      </c>
      <c r="Q29" s="240">
        <v>46006</v>
      </c>
      <c r="R29" s="111" t="s">
        <v>72</v>
      </c>
      <c r="S29" s="111" t="s">
        <v>72</v>
      </c>
      <c r="T29" s="122"/>
      <c r="U29" s="123"/>
      <c r="V29" s="123"/>
      <c r="W29" s="124"/>
      <c r="X29" s="190"/>
      <c r="Y29" s="123"/>
      <c r="Z29" s="191"/>
      <c r="AA29" s="123"/>
      <c r="AB29" s="123"/>
      <c r="AC29" s="215" t="s">
        <v>301</v>
      </c>
      <c r="AD29" s="25" t="s">
        <v>408</v>
      </c>
      <c r="AE29" s="24">
        <v>0</v>
      </c>
      <c r="AF29" s="216">
        <v>0</v>
      </c>
      <c r="AG29" s="215">
        <v>45854</v>
      </c>
      <c r="AH29" s="24" t="s">
        <v>409</v>
      </c>
      <c r="AI29" s="51">
        <v>0</v>
      </c>
      <c r="AJ29" s="25" t="s">
        <v>410</v>
      </c>
      <c r="AK29" s="25" t="s">
        <v>466</v>
      </c>
      <c r="AL29" s="112"/>
      <c r="AM29" s="24"/>
      <c r="AN29" s="24"/>
      <c r="AO29" s="113"/>
      <c r="AP29" s="113"/>
      <c r="AQ29" s="24"/>
      <c r="AR29" s="24"/>
      <c r="AS29" s="24"/>
      <c r="AT29" s="24"/>
      <c r="AU29" s="112"/>
      <c r="AV29" s="24"/>
      <c r="AW29" s="24"/>
      <c r="AX29" s="113"/>
      <c r="AY29" s="113"/>
      <c r="AZ29" s="24"/>
      <c r="BA29" s="24"/>
      <c r="BB29" s="24"/>
      <c r="BC29" s="24"/>
      <c r="BD29" s="24"/>
      <c r="BE29" s="24"/>
      <c r="BF29" s="24" t="s">
        <v>480</v>
      </c>
      <c r="BG29" s="24"/>
      <c r="BH29" s="24"/>
      <c r="BI29" s="24"/>
      <c r="BJ29" s="24"/>
      <c r="BK29" s="24"/>
      <c r="BL29" s="24"/>
      <c r="BM29" s="24"/>
      <c r="BN29" s="24"/>
      <c r="BO29" s="24"/>
      <c r="BP29" s="24"/>
      <c r="BQ29" s="24"/>
      <c r="BR29" s="115"/>
      <c r="BS29" s="115"/>
      <c r="BT29" s="115"/>
    </row>
    <row r="30" spans="1:72" ht="225.6" customHeight="1" x14ac:dyDescent="0.3">
      <c r="A30" s="235">
        <v>40</v>
      </c>
      <c r="B30" s="119">
        <v>111</v>
      </c>
      <c r="C30" s="21">
        <v>2024</v>
      </c>
      <c r="D30" s="154" t="s">
        <v>80</v>
      </c>
      <c r="E30" s="23" t="s">
        <v>81</v>
      </c>
      <c r="F30" s="24" t="s">
        <v>390</v>
      </c>
      <c r="G30" s="23" t="s">
        <v>83</v>
      </c>
      <c r="H30" s="31" t="s">
        <v>391</v>
      </c>
      <c r="I30" s="24">
        <v>4</v>
      </c>
      <c r="J30" s="31" t="s">
        <v>411</v>
      </c>
      <c r="K30" s="155" t="s">
        <v>412</v>
      </c>
      <c r="L30" s="41" t="s">
        <v>413</v>
      </c>
      <c r="M30" s="114">
        <v>1</v>
      </c>
      <c r="N30" s="24" t="s">
        <v>395</v>
      </c>
      <c r="O30" s="24" t="s">
        <v>89</v>
      </c>
      <c r="P30" s="156">
        <v>45809</v>
      </c>
      <c r="Q30" s="204">
        <v>46006</v>
      </c>
      <c r="R30" s="111" t="s">
        <v>72</v>
      </c>
      <c r="S30" s="111" t="s">
        <v>72</v>
      </c>
      <c r="T30" s="122"/>
      <c r="U30" s="123"/>
      <c r="V30" s="123"/>
      <c r="W30" s="124"/>
      <c r="X30" s="190"/>
      <c r="Y30" s="123"/>
      <c r="Z30" s="191"/>
      <c r="AA30" s="123"/>
      <c r="AB30" s="123"/>
      <c r="AC30" s="215" t="s">
        <v>301</v>
      </c>
      <c r="AD30" s="25" t="s">
        <v>408</v>
      </c>
      <c r="AE30" s="24">
        <v>0</v>
      </c>
      <c r="AF30" s="216">
        <v>0</v>
      </c>
      <c r="AG30" s="215">
        <v>45854</v>
      </c>
      <c r="AH30" s="24" t="s">
        <v>414</v>
      </c>
      <c r="AI30" s="51">
        <v>0</v>
      </c>
      <c r="AJ30" s="25" t="s">
        <v>415</v>
      </c>
      <c r="AK30" s="25" t="s">
        <v>466</v>
      </c>
      <c r="AL30" s="112"/>
      <c r="AM30" s="24"/>
      <c r="AN30" s="24"/>
      <c r="AO30" s="113"/>
      <c r="AP30" s="113"/>
      <c r="AQ30" s="24"/>
      <c r="AR30" s="24"/>
      <c r="AS30" s="24"/>
      <c r="AT30" s="24"/>
      <c r="AU30" s="112"/>
      <c r="AV30" s="24"/>
      <c r="AW30" s="24"/>
      <c r="AX30" s="113"/>
      <c r="AY30" s="113"/>
      <c r="AZ30" s="24"/>
      <c r="BA30" s="24"/>
      <c r="BB30" s="24"/>
      <c r="BC30" s="24"/>
      <c r="BD30" s="24"/>
      <c r="BE30" s="24"/>
      <c r="BF30" s="24" t="s">
        <v>480</v>
      </c>
      <c r="BG30" s="24"/>
      <c r="BH30" s="24"/>
      <c r="BI30" s="24"/>
      <c r="BJ30" s="24"/>
      <c r="BK30" s="24"/>
      <c r="BL30" s="24"/>
      <c r="BM30" s="24"/>
      <c r="BN30" s="24"/>
      <c r="BO30" s="24"/>
      <c r="BP30" s="24"/>
      <c r="BQ30" s="24"/>
      <c r="BR30" s="115"/>
      <c r="BS30" s="115"/>
      <c r="BT30" s="115"/>
    </row>
    <row r="31" spans="1:72" ht="310.2" customHeight="1" x14ac:dyDescent="0.3">
      <c r="A31" s="238">
        <v>41</v>
      </c>
      <c r="B31" s="21">
        <v>111</v>
      </c>
      <c r="C31" s="21">
        <v>2023</v>
      </c>
      <c r="D31" s="174">
        <v>6</v>
      </c>
      <c r="E31" s="23" t="s">
        <v>416</v>
      </c>
      <c r="F31" s="175" t="s">
        <v>417</v>
      </c>
      <c r="G31" s="23" t="s">
        <v>418</v>
      </c>
      <c r="H31" s="33" t="s">
        <v>419</v>
      </c>
      <c r="I31" s="26">
        <v>1</v>
      </c>
      <c r="J31" s="33" t="s">
        <v>420</v>
      </c>
      <c r="K31" s="24" t="s">
        <v>421</v>
      </c>
      <c r="L31" s="24" t="s">
        <v>422</v>
      </c>
      <c r="M31" s="24" t="s">
        <v>423</v>
      </c>
      <c r="N31" s="24" t="s">
        <v>424</v>
      </c>
      <c r="O31" s="24" t="s">
        <v>425</v>
      </c>
      <c r="P31" s="156">
        <v>45839</v>
      </c>
      <c r="Q31" s="229">
        <v>46022</v>
      </c>
      <c r="R31" s="111" t="s">
        <v>72</v>
      </c>
      <c r="S31" s="111" t="s">
        <v>72</v>
      </c>
      <c r="T31" s="122"/>
      <c r="U31" s="123"/>
      <c r="V31" s="123"/>
      <c r="W31" s="124"/>
      <c r="X31" s="124"/>
      <c r="Y31" s="123"/>
      <c r="Z31" s="123"/>
      <c r="AA31" s="123"/>
      <c r="AB31" s="123"/>
      <c r="AC31" s="217" t="s">
        <v>387</v>
      </c>
      <c r="AD31" s="227"/>
      <c r="AE31" s="227"/>
      <c r="AF31" s="227"/>
      <c r="AG31" s="227"/>
      <c r="AH31" s="227"/>
      <c r="AI31" s="227"/>
      <c r="AJ31" s="227"/>
      <c r="AK31" s="228"/>
      <c r="AL31" s="112"/>
      <c r="AM31" s="24"/>
      <c r="AN31" s="24"/>
      <c r="AO31" s="113"/>
      <c r="AP31" s="113"/>
      <c r="AQ31" s="24"/>
      <c r="AR31" s="24"/>
      <c r="AS31" s="24"/>
      <c r="AT31" s="24"/>
      <c r="AU31" s="112"/>
      <c r="AV31" s="24"/>
      <c r="AW31" s="24"/>
      <c r="AX31" s="113"/>
      <c r="AY31" s="113"/>
      <c r="AZ31" s="24"/>
      <c r="BA31" s="24"/>
      <c r="BB31" s="24"/>
      <c r="BC31" s="24"/>
      <c r="BD31" s="24"/>
      <c r="BE31" s="24"/>
      <c r="BF31" s="24" t="s">
        <v>479</v>
      </c>
      <c r="BG31" s="24"/>
      <c r="BH31" s="24"/>
      <c r="BI31" s="24"/>
      <c r="BJ31" s="24"/>
      <c r="BK31" s="24"/>
      <c r="BL31" s="24"/>
      <c r="BM31" s="24"/>
      <c r="BN31" s="24"/>
      <c r="BO31" s="24"/>
      <c r="BP31" s="24"/>
      <c r="BQ31" s="24"/>
      <c r="BR31" s="115"/>
      <c r="BS31" s="115"/>
      <c r="BT31" s="115"/>
    </row>
  </sheetData>
  <protectedRanges>
    <protectedRange algorithmName="SHA-512" hashValue="LCdOsDNzHkD4zVgpWLycTRs/WfBcDmee9/wFqvbrnb7pg/smprs1qfos55hbLplm/ks9iibHDLPpFwgK70NbKQ==" saltValue="y4gh8kLQolqpBVU9+UbuIw==" spinCount="100000" sqref="I27:P30" name="Rango1_2"/>
    <protectedRange algorithmName="SHA-512" hashValue="LCdOsDNzHkD4zVgpWLycTRs/WfBcDmee9/wFqvbrnb7pg/smprs1qfos55hbLplm/ks9iibHDLPpFwgK70NbKQ==" saltValue="y4gh8kLQolqpBVU9+UbuIw==" spinCount="100000" sqref="B27:D30 F27:H30" name="Rango1_2_1"/>
    <protectedRange algorithmName="SHA-512" hashValue="LCdOsDNzHkD4zVgpWLycTRs/WfBcDmee9/wFqvbrnb7pg/smprs1qfos55hbLplm/ks9iibHDLPpFwgK70NbKQ==" saltValue="y4gh8kLQolqpBVU9+UbuIw==" spinCount="100000" sqref="B31:G31" name="Rango1_3"/>
  </protectedRanges>
  <autoFilter ref="A5:BX31" xr:uid="{00000000-0001-0000-0000-000000000000}"/>
  <dataConsolidate/>
  <mergeCells count="21">
    <mergeCell ref="P2:S3"/>
    <mergeCell ref="A2:O3"/>
    <mergeCell ref="BH2:BT2"/>
    <mergeCell ref="BD3:BF4"/>
    <mergeCell ref="BG3:BG4"/>
    <mergeCell ref="BH3:BJ4"/>
    <mergeCell ref="BK3:BL4"/>
    <mergeCell ref="BM3:BP4"/>
    <mergeCell ref="BQ3:BT4"/>
    <mergeCell ref="T2:AB2"/>
    <mergeCell ref="T3:W4"/>
    <mergeCell ref="X3:AB4"/>
    <mergeCell ref="AC2:AK2"/>
    <mergeCell ref="AU2:BC2"/>
    <mergeCell ref="AL2:AT2"/>
    <mergeCell ref="AY3:BC4"/>
    <mergeCell ref="AG3:AK4"/>
    <mergeCell ref="AC3:AF4"/>
    <mergeCell ref="AL3:AO4"/>
    <mergeCell ref="AP3:AT4"/>
    <mergeCell ref="AU3:AX4"/>
  </mergeCells>
  <conditionalFormatting sqref="Q27:Q31">
    <cfRule type="expression" dxfId="13" priority="1">
      <formula>#REF!="Corrección"</formula>
    </cfRule>
  </conditionalFormatting>
  <dataValidations count="2">
    <dataValidation type="textLength" allowBlank="1" showInputMessage="1" error="Escriba un texto  Maximo 9 Caracteres" promptTitle="Cualquier contenido Maximo 9 Caracteres" sqref="B27:B30" xr:uid="{300362F1-5E2B-4D90-8F16-BF0FC7D76C00}">
      <formula1>0</formula1>
      <formula2>9</formula2>
    </dataValidation>
    <dataValidation type="custom" allowBlank="1" showInputMessage="1" showErrorMessage="1" error="No aplica para la corrección " sqref="Q27:Q30" xr:uid="{9F0273DB-83B8-4816-805F-39462F51BD36}">
      <formula1>#REF!&lt;&gt;"Corrección"</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9" operator="equal" id="{6A7913E0-DC01-4D5F-AB77-F79CB46DCA5A}">
            <xm:f>'C:\Alcides\Documentos_todo\Documentos oci\2021\Plan de mejoramientos\[STO_PM_GESTIÓN_30_03_ 2021.xlsx]CRITERIO'!#REF!</xm:f>
            <x14:dxf>
              <fill>
                <patternFill>
                  <bgColor rgb="FF00B0F0"/>
                </patternFill>
              </fill>
            </x14:dxf>
          </x14:cfRule>
          <x14:cfRule type="cellIs" priority="20" operator="equal" id="{9698EB37-C898-4DA2-A21E-C78D06E04BF7}">
            <xm:f>'C:\Alcides\Documentos_todo\Documentos oci\2021\Plan de mejoramientos\[STO_PM_GESTIÓN_30_03_ 2021.xlsx]CRITERIO'!#REF!</xm:f>
            <x14:dxf>
              <fill>
                <patternFill>
                  <bgColor rgb="FFFFC000"/>
                </patternFill>
              </fill>
            </x14:dxf>
          </x14:cfRule>
          <x14:cfRule type="cellIs" priority="21" operator="equal" id="{14D1ED6A-B185-4E3B-B0C7-A4C3B7954F4A}">
            <xm:f>'C:\Alcides\Documentos_todo\Documentos oci\2021\Plan de mejoramientos\[STO_PM_GESTIÓN_30_03_ 2021.xlsx]CRITERIO'!#REF!</xm:f>
            <x14:dxf>
              <fill>
                <patternFill>
                  <bgColor rgb="FFFF0000"/>
                </patternFill>
              </fill>
            </x14:dxf>
          </x14:cfRule>
          <x14:cfRule type="cellIs" priority="22" operator="equal" id="{F1DEC293-5F07-4E30-B606-615F6392AB1F}">
            <xm:f>'C:\Alcides\Documentos_todo\Documentos oci\2021\Plan de mejoramientos\[STO_PM_GESTIÓN_30_03_ 2021.xlsx]CRITERIO'!#REF!</xm:f>
            <x14:dxf>
              <fill>
                <patternFill>
                  <bgColor rgb="FF92D050"/>
                </patternFill>
              </fill>
            </x14:dxf>
          </x14:cfRule>
          <xm:sqref>BP6:BQ13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6866-E1BD-4BFE-8D89-CD05D48F1D1C}">
  <dimension ref="A1:BY14"/>
  <sheetViews>
    <sheetView zoomScale="60" zoomScaleNormal="60" zoomScaleSheetLayoutView="20" workbookViewId="0">
      <pane xSplit="4" ySplit="5" topLeftCell="E14" activePane="bottomRight" state="frozen"/>
      <selection pane="topRight" activeCell="E1" sqref="E1"/>
      <selection pane="bottomLeft" activeCell="A6" sqref="A6"/>
      <selection pane="bottomRight" activeCell="C22" sqref="C22"/>
    </sheetView>
  </sheetViews>
  <sheetFormatPr baseColWidth="10" defaultColWidth="9.109375" defaultRowHeight="13.2" x14ac:dyDescent="0.3"/>
  <cols>
    <col min="1" max="1" width="5.5546875" style="116" customWidth="1"/>
    <col min="2" max="2" width="7.109375" style="133" customWidth="1"/>
    <col min="3" max="3" width="8.6640625" style="137" customWidth="1"/>
    <col min="4" max="4" width="7.109375" style="138" customWidth="1"/>
    <col min="5" max="5" width="23.88671875" style="139" customWidth="1"/>
    <col min="6" max="6" width="14" style="118" customWidth="1"/>
    <col min="7" max="7" width="37.33203125" style="116" customWidth="1"/>
    <col min="8" max="8" width="44.33203125" style="140" customWidth="1"/>
    <col min="9" max="9" width="6.109375" style="139" customWidth="1"/>
    <col min="10" max="10" width="30" style="140" customWidth="1"/>
    <col min="11" max="11" width="14.109375" style="116" customWidth="1"/>
    <col min="12" max="12" width="16" style="116" customWidth="1"/>
    <col min="13" max="13" width="17.33203125" style="139" customWidth="1"/>
    <col min="14" max="14" width="20.33203125" style="116" customWidth="1"/>
    <col min="15" max="15" width="17" style="133" customWidth="1"/>
    <col min="16" max="17" width="14" style="141" customWidth="1"/>
    <col min="18" max="18" width="8.5546875" style="141" customWidth="1"/>
    <col min="19" max="19" width="14.33203125" style="141" customWidth="1"/>
    <col min="20" max="20" width="15.33203125" style="88" customWidth="1"/>
    <col min="21" max="21" width="67" style="118" customWidth="1"/>
    <col min="22" max="22" width="14.6640625" style="118" customWidth="1"/>
    <col min="23" max="23" width="15.33203125" style="134" customWidth="1"/>
    <col min="24" max="24" width="16" style="134" customWidth="1"/>
    <col min="25" max="25" width="17.88671875" style="118" customWidth="1"/>
    <col min="26" max="26" width="16.88671875" style="118" customWidth="1"/>
    <col min="27" max="27" width="52.44140625" style="118" customWidth="1"/>
    <col min="28" max="28" width="36.6640625" style="118" customWidth="1"/>
    <col min="29" max="29" width="14.6640625" style="88" customWidth="1"/>
    <col min="30" max="30" width="62" style="118" customWidth="1"/>
    <col min="31" max="31" width="21.6640625" style="118" customWidth="1"/>
    <col min="32" max="32" width="22.44140625" style="134" customWidth="1"/>
    <col min="33" max="33" width="14.33203125" style="134" customWidth="1"/>
    <col min="34" max="34" width="19.44140625" style="118" customWidth="1"/>
    <col min="35" max="35" width="16.88671875" style="118" customWidth="1"/>
    <col min="36" max="36" width="44.5546875" style="118" customWidth="1"/>
    <col min="37" max="37" width="34" style="118" customWidth="1"/>
    <col min="38" max="38" width="9" style="88" customWidth="1"/>
    <col min="39" max="39" width="32" style="118" customWidth="1"/>
    <col min="40" max="40" width="14.6640625" style="118" customWidth="1"/>
    <col min="41" max="41" width="11.33203125" style="134" customWidth="1"/>
    <col min="42" max="42" width="11.6640625" style="134" customWidth="1"/>
    <col min="43" max="43" width="15.33203125" style="118" customWidth="1"/>
    <col min="44" max="44" width="16.88671875" style="118" customWidth="1"/>
    <col min="45" max="45" width="32.109375" style="118" customWidth="1"/>
    <col min="46" max="46" width="20.88671875" style="118" customWidth="1"/>
    <col min="47" max="47" width="9" style="88" customWidth="1"/>
    <col min="48" max="48" width="32" style="118" customWidth="1"/>
    <col min="49" max="49" width="14.6640625" style="118" customWidth="1"/>
    <col min="50" max="50" width="11.33203125" style="134" customWidth="1"/>
    <col min="51" max="51" width="11.6640625" style="134" customWidth="1"/>
    <col min="52" max="52" width="15.33203125" style="118" customWidth="1"/>
    <col min="53" max="53" width="16.88671875" style="118" customWidth="1"/>
    <col min="54" max="54" width="32.109375" style="118" customWidth="1"/>
    <col min="55" max="62" width="20.88671875" style="118" customWidth="1"/>
    <col min="63" max="63" width="18.44140625" style="118" customWidth="1"/>
    <col min="64" max="65" width="18.109375" style="118" customWidth="1"/>
    <col min="66" max="66" width="21.6640625" style="118" customWidth="1"/>
    <col min="67" max="67" width="20.88671875" style="118" customWidth="1"/>
    <col min="68" max="68" width="19.109375" style="118" customWidth="1"/>
    <col min="69" max="69" width="32.88671875" style="118" customWidth="1"/>
    <col min="70" max="70" width="22" style="116" customWidth="1"/>
    <col min="71" max="71" width="31.33203125" style="116" customWidth="1"/>
    <col min="72" max="72" width="18.88671875" style="116" customWidth="1"/>
    <col min="73" max="74" width="9.109375" style="116"/>
    <col min="75" max="75" width="26.6640625" style="116" hidden="1" customWidth="1"/>
    <col min="76" max="77" width="9.109375" style="116" hidden="1" customWidth="1"/>
    <col min="78" max="80" width="0" style="116" hidden="1" customWidth="1"/>
    <col min="81" max="16384" width="9.109375" style="116"/>
  </cols>
  <sheetData>
    <row r="1" spans="1:76" s="132" customFormat="1" ht="6.75" customHeight="1" x14ac:dyDescent="0.25">
      <c r="B1" s="133"/>
      <c r="C1" s="133"/>
      <c r="D1" s="133"/>
      <c r="E1" s="133"/>
      <c r="F1" s="133"/>
      <c r="G1" s="133"/>
      <c r="H1" s="133"/>
      <c r="I1" s="133"/>
      <c r="J1" s="133"/>
      <c r="K1" s="133"/>
      <c r="L1" s="133"/>
      <c r="M1" s="133"/>
      <c r="N1" s="133"/>
      <c r="O1" s="133"/>
      <c r="P1" s="133"/>
      <c r="Q1" s="133"/>
      <c r="R1" s="133"/>
      <c r="S1" s="133"/>
      <c r="T1" s="87"/>
      <c r="U1" s="118"/>
      <c r="V1" s="118"/>
      <c r="W1" s="134"/>
      <c r="X1" s="134"/>
      <c r="Y1" s="118"/>
      <c r="Z1" s="118"/>
      <c r="AA1" s="118"/>
      <c r="AB1" s="118"/>
      <c r="AC1" s="87"/>
      <c r="AD1" s="118"/>
      <c r="AE1" s="118"/>
      <c r="AF1" s="134"/>
      <c r="AG1" s="134"/>
      <c r="AH1" s="118"/>
      <c r="AI1" s="118"/>
      <c r="AJ1" s="118"/>
      <c r="AK1" s="118"/>
      <c r="AL1" s="87"/>
      <c r="AM1" s="118"/>
      <c r="AN1" s="118"/>
      <c r="AO1" s="134"/>
      <c r="AP1" s="134"/>
      <c r="AQ1" s="118"/>
      <c r="AR1" s="118"/>
      <c r="AS1" s="118"/>
      <c r="AT1" s="118"/>
      <c r="AU1" s="87"/>
      <c r="AV1" s="118"/>
      <c r="AW1" s="118"/>
      <c r="AX1" s="134"/>
      <c r="AY1" s="134"/>
      <c r="AZ1" s="118"/>
      <c r="BA1" s="118"/>
      <c r="BB1" s="118"/>
      <c r="BC1" s="118"/>
      <c r="BD1" s="118"/>
      <c r="BE1" s="118"/>
      <c r="BF1" s="118"/>
      <c r="BG1" s="118"/>
      <c r="BH1" s="118"/>
      <c r="BI1" s="118"/>
      <c r="BJ1" s="118"/>
      <c r="BK1" s="118"/>
      <c r="BL1" s="118"/>
      <c r="BM1" s="118"/>
      <c r="BN1" s="118"/>
      <c r="BO1" s="118"/>
      <c r="BP1" s="118"/>
      <c r="BQ1" s="118"/>
    </row>
    <row r="2" spans="1:76" s="135" customFormat="1" ht="30" customHeight="1" x14ac:dyDescent="0.3">
      <c r="A2" s="251" t="s">
        <v>0</v>
      </c>
      <c r="B2" s="251"/>
      <c r="C2" s="251"/>
      <c r="D2" s="251"/>
      <c r="E2" s="251"/>
      <c r="F2" s="251"/>
      <c r="G2" s="251"/>
      <c r="H2" s="251"/>
      <c r="I2" s="251"/>
      <c r="J2" s="251"/>
      <c r="K2" s="251"/>
      <c r="L2" s="251"/>
      <c r="M2" s="251"/>
      <c r="N2" s="251"/>
      <c r="O2" s="252"/>
      <c r="P2" s="270" t="s">
        <v>1</v>
      </c>
      <c r="Q2" s="271"/>
      <c r="R2" s="271"/>
      <c r="S2" s="271"/>
      <c r="T2" s="274" t="s">
        <v>2</v>
      </c>
      <c r="U2" s="274"/>
      <c r="V2" s="274"/>
      <c r="W2" s="274"/>
      <c r="X2" s="274"/>
      <c r="Y2" s="274"/>
      <c r="Z2" s="274"/>
      <c r="AA2" s="274"/>
      <c r="AB2" s="274"/>
      <c r="AC2" s="274" t="s">
        <v>3</v>
      </c>
      <c r="AD2" s="274"/>
      <c r="AE2" s="274"/>
      <c r="AF2" s="274"/>
      <c r="AG2" s="274"/>
      <c r="AH2" s="274"/>
      <c r="AI2" s="274"/>
      <c r="AJ2" s="274"/>
      <c r="AK2" s="274"/>
      <c r="AL2" s="274" t="s">
        <v>4</v>
      </c>
      <c r="AM2" s="274"/>
      <c r="AN2" s="274"/>
      <c r="AO2" s="274"/>
      <c r="AP2" s="274"/>
      <c r="AQ2" s="274"/>
      <c r="AR2" s="274"/>
      <c r="AS2" s="274"/>
      <c r="AT2" s="274"/>
      <c r="AU2" s="277" t="s">
        <v>5</v>
      </c>
      <c r="AV2" s="277"/>
      <c r="AW2" s="277"/>
      <c r="AX2" s="277"/>
      <c r="AY2" s="277"/>
      <c r="AZ2" s="277"/>
      <c r="BA2" s="277"/>
      <c r="BB2" s="277"/>
      <c r="BC2" s="277"/>
      <c r="BD2" s="9"/>
      <c r="BE2" s="9"/>
      <c r="BF2" s="9"/>
      <c r="BG2" s="9"/>
      <c r="BH2" s="275" t="s">
        <v>6</v>
      </c>
      <c r="BI2" s="276"/>
      <c r="BJ2" s="276"/>
      <c r="BK2" s="276"/>
      <c r="BL2" s="276"/>
      <c r="BM2" s="276"/>
      <c r="BN2" s="276"/>
      <c r="BO2" s="276"/>
      <c r="BP2" s="276"/>
      <c r="BQ2" s="276"/>
      <c r="BR2" s="276"/>
      <c r="BS2" s="276"/>
      <c r="BT2" s="276"/>
      <c r="BW2" s="135" t="s">
        <v>7</v>
      </c>
      <c r="BX2" s="135" t="s">
        <v>8</v>
      </c>
    </row>
    <row r="3" spans="1:76" s="135" customFormat="1" ht="45" customHeight="1" x14ac:dyDescent="0.3">
      <c r="A3" s="251"/>
      <c r="B3" s="251"/>
      <c r="C3" s="251"/>
      <c r="D3" s="251"/>
      <c r="E3" s="251"/>
      <c r="F3" s="251"/>
      <c r="G3" s="251"/>
      <c r="H3" s="251"/>
      <c r="I3" s="251"/>
      <c r="J3" s="251"/>
      <c r="K3" s="251"/>
      <c r="L3" s="251"/>
      <c r="M3" s="251"/>
      <c r="N3" s="251"/>
      <c r="O3" s="252"/>
      <c r="P3" s="272"/>
      <c r="Q3" s="273"/>
      <c r="R3" s="273"/>
      <c r="S3" s="273"/>
      <c r="T3" s="241" t="s">
        <v>9</v>
      </c>
      <c r="U3" s="242"/>
      <c r="V3" s="242"/>
      <c r="W3" s="243"/>
      <c r="X3" s="241" t="s">
        <v>10</v>
      </c>
      <c r="Y3" s="242"/>
      <c r="Z3" s="242"/>
      <c r="AA3" s="242"/>
      <c r="AB3" s="243"/>
      <c r="AC3" s="241" t="s">
        <v>9</v>
      </c>
      <c r="AD3" s="242"/>
      <c r="AE3" s="242"/>
      <c r="AF3" s="243"/>
      <c r="AG3" s="241" t="s">
        <v>10</v>
      </c>
      <c r="AH3" s="242"/>
      <c r="AI3" s="242"/>
      <c r="AJ3" s="242"/>
      <c r="AK3" s="243"/>
      <c r="AL3" s="241" t="s">
        <v>9</v>
      </c>
      <c r="AM3" s="242"/>
      <c r="AN3" s="242"/>
      <c r="AO3" s="243"/>
      <c r="AP3" s="241" t="s">
        <v>10</v>
      </c>
      <c r="AQ3" s="242"/>
      <c r="AR3" s="242"/>
      <c r="AS3" s="242"/>
      <c r="AT3" s="243"/>
      <c r="AU3" s="241" t="s">
        <v>9</v>
      </c>
      <c r="AV3" s="242"/>
      <c r="AW3" s="242"/>
      <c r="AX3" s="243"/>
      <c r="AY3" s="241" t="s">
        <v>10</v>
      </c>
      <c r="AZ3" s="242"/>
      <c r="BA3" s="242"/>
      <c r="BB3" s="242"/>
      <c r="BC3" s="243"/>
      <c r="BD3" s="241" t="s">
        <v>11</v>
      </c>
      <c r="BE3" s="242"/>
      <c r="BF3" s="243"/>
      <c r="BG3" s="255" t="s">
        <v>12</v>
      </c>
      <c r="BH3" s="257" t="s">
        <v>13</v>
      </c>
      <c r="BI3" s="258"/>
      <c r="BJ3" s="259"/>
      <c r="BK3" s="257" t="s">
        <v>14</v>
      </c>
      <c r="BL3" s="259"/>
      <c r="BM3" s="263" t="s">
        <v>15</v>
      </c>
      <c r="BN3" s="251"/>
      <c r="BO3" s="251"/>
      <c r="BP3" s="252"/>
      <c r="BQ3" s="264" t="s">
        <v>16</v>
      </c>
      <c r="BR3" s="265"/>
      <c r="BS3" s="265"/>
      <c r="BT3" s="265"/>
      <c r="BW3" s="135" t="s">
        <v>17</v>
      </c>
      <c r="BX3" s="135" t="s">
        <v>18</v>
      </c>
    </row>
    <row r="4" spans="1:76" s="135"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44"/>
      <c r="U4" s="245"/>
      <c r="V4" s="245"/>
      <c r="W4" s="246"/>
      <c r="X4" s="244"/>
      <c r="Y4" s="245"/>
      <c r="Z4" s="245"/>
      <c r="AA4" s="245"/>
      <c r="AB4" s="246"/>
      <c r="AC4" s="244"/>
      <c r="AD4" s="245"/>
      <c r="AE4" s="245"/>
      <c r="AF4" s="246"/>
      <c r="AG4" s="244"/>
      <c r="AH4" s="245"/>
      <c r="AI4" s="245"/>
      <c r="AJ4" s="245"/>
      <c r="AK4" s="246"/>
      <c r="AL4" s="244"/>
      <c r="AM4" s="245"/>
      <c r="AN4" s="245"/>
      <c r="AO4" s="246"/>
      <c r="AP4" s="244"/>
      <c r="AQ4" s="245"/>
      <c r="AR4" s="245"/>
      <c r="AS4" s="245"/>
      <c r="AT4" s="246"/>
      <c r="AU4" s="244"/>
      <c r="AV4" s="245"/>
      <c r="AW4" s="245"/>
      <c r="AX4" s="246"/>
      <c r="AY4" s="244"/>
      <c r="AZ4" s="245"/>
      <c r="BA4" s="245"/>
      <c r="BB4" s="245"/>
      <c r="BC4" s="246"/>
      <c r="BD4" s="244"/>
      <c r="BE4" s="245"/>
      <c r="BF4" s="246"/>
      <c r="BG4" s="256"/>
      <c r="BH4" s="260"/>
      <c r="BI4" s="261"/>
      <c r="BJ4" s="262"/>
      <c r="BK4" s="260"/>
      <c r="BL4" s="262"/>
      <c r="BM4" s="244"/>
      <c r="BN4" s="245"/>
      <c r="BO4" s="245"/>
      <c r="BP4" s="246"/>
      <c r="BQ4" s="266"/>
      <c r="BR4" s="267"/>
      <c r="BS4" s="267"/>
      <c r="BT4" s="267"/>
    </row>
    <row r="5" spans="1:76" s="118"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76" t="s">
        <v>34</v>
      </c>
      <c r="Q5" s="176" t="s">
        <v>35</v>
      </c>
      <c r="R5" s="176" t="s">
        <v>36</v>
      </c>
      <c r="S5" s="176" t="s">
        <v>35</v>
      </c>
      <c r="T5" s="14" t="s">
        <v>37</v>
      </c>
      <c r="U5" s="14" t="s">
        <v>38</v>
      </c>
      <c r="V5" s="15" t="s">
        <v>39</v>
      </c>
      <c r="W5" s="16" t="s">
        <v>40</v>
      </c>
      <c r="X5" s="17" t="s">
        <v>41</v>
      </c>
      <c r="Y5" s="17" t="s">
        <v>42</v>
      </c>
      <c r="Z5" s="18" t="s">
        <v>43</v>
      </c>
      <c r="AA5" s="18" t="s">
        <v>44</v>
      </c>
      <c r="AB5" s="19" t="s">
        <v>45</v>
      </c>
      <c r="AC5" s="14" t="s">
        <v>37</v>
      </c>
      <c r="AD5" s="14" t="s">
        <v>38</v>
      </c>
      <c r="AE5" s="15" t="s">
        <v>439</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46</v>
      </c>
      <c r="BE5" s="2" t="s">
        <v>47</v>
      </c>
      <c r="BF5" s="2" t="s">
        <v>48</v>
      </c>
      <c r="BG5" s="13" t="s">
        <v>49</v>
      </c>
      <c r="BH5" s="3" t="s">
        <v>50</v>
      </c>
      <c r="BI5" s="3" t="s">
        <v>51</v>
      </c>
      <c r="BJ5" s="4" t="s">
        <v>52</v>
      </c>
      <c r="BK5" s="4" t="s">
        <v>53</v>
      </c>
      <c r="BL5" s="4" t="s">
        <v>54</v>
      </c>
      <c r="BM5" s="2" t="s">
        <v>55</v>
      </c>
      <c r="BN5" s="2" t="s">
        <v>56</v>
      </c>
      <c r="BO5" s="2" t="s">
        <v>52</v>
      </c>
      <c r="BP5" s="2" t="s">
        <v>57</v>
      </c>
      <c r="BQ5" s="20" t="s">
        <v>58</v>
      </c>
      <c r="BR5" s="20" t="s">
        <v>59</v>
      </c>
      <c r="BS5" s="20" t="s">
        <v>60</v>
      </c>
      <c r="BT5" s="18" t="s">
        <v>61</v>
      </c>
      <c r="BW5" s="136" t="s">
        <v>62</v>
      </c>
    </row>
    <row r="6" spans="1:76" ht="333" customHeight="1" x14ac:dyDescent="0.3">
      <c r="A6" s="203">
        <v>1</v>
      </c>
      <c r="B6" s="119">
        <v>111</v>
      </c>
      <c r="C6" s="21">
        <v>2023</v>
      </c>
      <c r="D6" s="22">
        <v>8</v>
      </c>
      <c r="E6" s="23" t="s">
        <v>63</v>
      </c>
      <c r="F6" s="24" t="s">
        <v>64</v>
      </c>
      <c r="G6" s="25" t="s">
        <v>65</v>
      </c>
      <c r="H6" s="25" t="s">
        <v>66</v>
      </c>
      <c r="I6" s="26">
        <v>1</v>
      </c>
      <c r="J6" s="25" t="s">
        <v>67</v>
      </c>
      <c r="K6" s="24" t="s">
        <v>68</v>
      </c>
      <c r="L6" s="24" t="s">
        <v>69</v>
      </c>
      <c r="M6" s="27">
        <v>1</v>
      </c>
      <c r="N6" s="24" t="s">
        <v>70</v>
      </c>
      <c r="O6" s="24" t="s">
        <v>71</v>
      </c>
      <c r="P6" s="142">
        <v>45231</v>
      </c>
      <c r="Q6" s="143">
        <v>45688</v>
      </c>
      <c r="R6" s="111" t="s">
        <v>72</v>
      </c>
      <c r="S6" s="111" t="s">
        <v>72</v>
      </c>
      <c r="T6" s="24" t="s">
        <v>73</v>
      </c>
      <c r="U6" s="31" t="s">
        <v>74</v>
      </c>
      <c r="V6" s="24" t="s">
        <v>75</v>
      </c>
      <c r="W6" s="24">
        <v>1</v>
      </c>
      <c r="X6" s="89">
        <v>45771</v>
      </c>
      <c r="Y6" s="24" t="s">
        <v>75</v>
      </c>
      <c r="Z6" s="51">
        <v>1</v>
      </c>
      <c r="AA6" s="31" t="s">
        <v>76</v>
      </c>
      <c r="AB6" s="31" t="s">
        <v>77</v>
      </c>
      <c r="AC6" s="122"/>
      <c r="AD6" s="123"/>
      <c r="AE6" s="123"/>
      <c r="AF6" s="124"/>
      <c r="AG6" s="124"/>
      <c r="AH6" s="123"/>
      <c r="AI6" s="123"/>
      <c r="AJ6" s="123"/>
      <c r="AK6" s="123"/>
      <c r="AL6" s="122"/>
      <c r="AM6" s="123"/>
      <c r="AN6" s="123"/>
      <c r="AO6" s="124"/>
      <c r="AP6" s="124"/>
      <c r="AQ6" s="123"/>
      <c r="AR6" s="124"/>
      <c r="AS6" s="123"/>
      <c r="AT6" s="123"/>
      <c r="AU6" s="122"/>
      <c r="AV6" s="123"/>
      <c r="AW6" s="123"/>
      <c r="AX6" s="124"/>
      <c r="AY6" s="124"/>
      <c r="AZ6" s="123"/>
      <c r="BA6" s="124"/>
      <c r="BB6" s="123"/>
      <c r="BC6" s="123"/>
      <c r="BD6" s="61">
        <v>45771</v>
      </c>
      <c r="BE6" s="114">
        <v>1</v>
      </c>
      <c r="BF6" s="120" t="s">
        <v>78</v>
      </c>
      <c r="BG6" s="114">
        <v>1</v>
      </c>
      <c r="BH6" s="1"/>
      <c r="BI6" s="1"/>
      <c r="BJ6" s="1"/>
      <c r="BK6" s="5"/>
      <c r="BL6" s="5"/>
      <c r="BM6" s="1"/>
      <c r="BN6" s="1"/>
      <c r="BO6" s="1"/>
      <c r="BP6" s="152"/>
      <c r="BQ6" s="152"/>
      <c r="BR6" s="153"/>
      <c r="BS6" s="41"/>
      <c r="BT6" s="41"/>
      <c r="BW6" s="116" t="s">
        <v>79</v>
      </c>
    </row>
    <row r="7" spans="1:76" ht="204.75" customHeight="1" x14ac:dyDescent="0.3">
      <c r="A7" s="203">
        <v>4</v>
      </c>
      <c r="B7" s="119">
        <v>111</v>
      </c>
      <c r="C7" s="21">
        <v>2024</v>
      </c>
      <c r="D7" s="29" t="s">
        <v>80</v>
      </c>
      <c r="E7" s="30" t="s">
        <v>81</v>
      </c>
      <c r="F7" s="24" t="s">
        <v>100</v>
      </c>
      <c r="G7" s="33" t="s">
        <v>101</v>
      </c>
      <c r="H7" s="31" t="s">
        <v>102</v>
      </c>
      <c r="I7" s="24">
        <v>1</v>
      </c>
      <c r="J7" s="31" t="s">
        <v>103</v>
      </c>
      <c r="K7" s="33" t="s">
        <v>104</v>
      </c>
      <c r="L7" s="33" t="s">
        <v>105</v>
      </c>
      <c r="M7" s="24">
        <v>1</v>
      </c>
      <c r="N7" s="24" t="s">
        <v>106</v>
      </c>
      <c r="O7" s="24" t="s">
        <v>107</v>
      </c>
      <c r="P7" s="144">
        <v>45530</v>
      </c>
      <c r="Q7" s="144">
        <v>45747</v>
      </c>
      <c r="R7" s="111" t="s">
        <v>72</v>
      </c>
      <c r="S7" s="111" t="s">
        <v>72</v>
      </c>
      <c r="T7" s="53">
        <v>45747</v>
      </c>
      <c r="U7" s="62" t="s">
        <v>108</v>
      </c>
      <c r="V7" s="65" t="s">
        <v>109</v>
      </c>
      <c r="W7" s="66">
        <v>1</v>
      </c>
      <c r="X7" s="28">
        <v>45757</v>
      </c>
      <c r="Y7" s="91" t="s">
        <v>110</v>
      </c>
      <c r="Z7" s="92" t="s">
        <v>111</v>
      </c>
      <c r="AA7" s="85" t="s">
        <v>112</v>
      </c>
      <c r="AB7" s="108" t="s">
        <v>113</v>
      </c>
      <c r="AC7" s="122"/>
      <c r="AD7" s="123"/>
      <c r="AE7" s="123"/>
      <c r="AF7" s="124"/>
      <c r="AG7" s="124"/>
      <c r="AH7" s="123"/>
      <c r="AI7" s="123"/>
      <c r="AJ7" s="123"/>
      <c r="AK7" s="123"/>
      <c r="AL7" s="122"/>
      <c r="AM7" s="123"/>
      <c r="AN7" s="123"/>
      <c r="AO7" s="124"/>
      <c r="AP7" s="124"/>
      <c r="AQ7" s="123"/>
      <c r="AR7" s="123"/>
      <c r="AS7" s="123"/>
      <c r="AT7" s="123"/>
      <c r="AU7" s="122"/>
      <c r="AV7" s="123"/>
      <c r="AW7" s="123"/>
      <c r="AX7" s="124"/>
      <c r="AY7" s="124"/>
      <c r="AZ7" s="123"/>
      <c r="BA7" s="123"/>
      <c r="BB7" s="123"/>
      <c r="BC7" s="123"/>
      <c r="BD7" s="61">
        <v>45757</v>
      </c>
      <c r="BE7" s="114">
        <v>1</v>
      </c>
      <c r="BF7" s="120" t="s">
        <v>78</v>
      </c>
      <c r="BG7" s="114">
        <v>1</v>
      </c>
      <c r="BH7" s="24"/>
      <c r="BI7" s="24"/>
      <c r="BJ7" s="24"/>
      <c r="BK7" s="24"/>
      <c r="BL7" s="24"/>
      <c r="BM7" s="24"/>
      <c r="BN7" s="24"/>
      <c r="BO7" s="24"/>
      <c r="BP7" s="117"/>
      <c r="BQ7" s="117"/>
      <c r="BR7" s="115"/>
      <c r="BS7" s="115"/>
      <c r="BT7" s="115"/>
    </row>
    <row r="8" spans="1:76" ht="139.5" customHeight="1" x14ac:dyDescent="0.3">
      <c r="A8" s="203">
        <v>5</v>
      </c>
      <c r="B8" s="119">
        <v>111</v>
      </c>
      <c r="C8" s="21">
        <v>2024</v>
      </c>
      <c r="D8" s="29" t="s">
        <v>80</v>
      </c>
      <c r="E8" s="30" t="s">
        <v>81</v>
      </c>
      <c r="F8" s="24" t="s">
        <v>100</v>
      </c>
      <c r="G8" s="33" t="s">
        <v>101</v>
      </c>
      <c r="H8" s="31" t="s">
        <v>102</v>
      </c>
      <c r="I8" s="24">
        <v>2</v>
      </c>
      <c r="J8" s="34" t="s">
        <v>114</v>
      </c>
      <c r="K8" s="33" t="s">
        <v>115</v>
      </c>
      <c r="L8" s="33" t="s">
        <v>116</v>
      </c>
      <c r="M8" s="24">
        <v>1</v>
      </c>
      <c r="N8" s="24" t="s">
        <v>106</v>
      </c>
      <c r="O8" s="24" t="s">
        <v>107</v>
      </c>
      <c r="P8" s="144">
        <v>45530</v>
      </c>
      <c r="Q8" s="144">
        <v>45747</v>
      </c>
      <c r="R8" s="111" t="s">
        <v>72</v>
      </c>
      <c r="S8" s="111" t="s">
        <v>72</v>
      </c>
      <c r="T8" s="54">
        <v>45747</v>
      </c>
      <c r="U8" s="67" t="s">
        <v>117</v>
      </c>
      <c r="V8" s="68" t="s">
        <v>118</v>
      </c>
      <c r="W8" s="69">
        <v>1</v>
      </c>
      <c r="X8" s="28">
        <v>45757</v>
      </c>
      <c r="Y8" s="91" t="s">
        <v>110</v>
      </c>
      <c r="Z8" s="92" t="s">
        <v>111</v>
      </c>
      <c r="AA8" s="93" t="s">
        <v>119</v>
      </c>
      <c r="AB8" s="108" t="s">
        <v>120</v>
      </c>
      <c r="AC8" s="122"/>
      <c r="AD8" s="123"/>
      <c r="AE8" s="123"/>
      <c r="AF8" s="124"/>
      <c r="AG8" s="124"/>
      <c r="AH8" s="123"/>
      <c r="AI8" s="123"/>
      <c r="AJ8" s="123"/>
      <c r="AK8" s="123"/>
      <c r="AL8" s="122"/>
      <c r="AM8" s="123"/>
      <c r="AN8" s="123"/>
      <c r="AO8" s="124"/>
      <c r="AP8" s="124"/>
      <c r="AQ8" s="123"/>
      <c r="AR8" s="123"/>
      <c r="AS8" s="123"/>
      <c r="AT8" s="123"/>
      <c r="AU8" s="122"/>
      <c r="AV8" s="123"/>
      <c r="AW8" s="123"/>
      <c r="AX8" s="124"/>
      <c r="AY8" s="124"/>
      <c r="AZ8" s="123"/>
      <c r="BA8" s="123"/>
      <c r="BB8" s="123"/>
      <c r="BC8" s="123"/>
      <c r="BD8" s="61">
        <v>45757</v>
      </c>
      <c r="BE8" s="114">
        <v>1</v>
      </c>
      <c r="BF8" s="120" t="s">
        <v>78</v>
      </c>
      <c r="BG8" s="114">
        <v>1</v>
      </c>
      <c r="BH8" s="24"/>
      <c r="BI8" s="24"/>
      <c r="BJ8" s="24"/>
      <c r="BK8" s="24"/>
      <c r="BL8" s="24"/>
      <c r="BM8" s="24"/>
      <c r="BN8" s="24"/>
      <c r="BO8" s="24"/>
      <c r="BP8" s="117"/>
      <c r="BQ8" s="117"/>
      <c r="BR8" s="115"/>
      <c r="BS8" s="115"/>
      <c r="BT8" s="115"/>
    </row>
    <row r="9" spans="1:76" ht="156" customHeight="1" x14ac:dyDescent="0.3">
      <c r="A9" s="203">
        <v>6</v>
      </c>
      <c r="B9" s="119">
        <v>111</v>
      </c>
      <c r="C9" s="21">
        <v>2024</v>
      </c>
      <c r="D9" s="29" t="s">
        <v>80</v>
      </c>
      <c r="E9" s="30" t="s">
        <v>81</v>
      </c>
      <c r="F9" s="24" t="s">
        <v>100</v>
      </c>
      <c r="G9" s="33" t="s">
        <v>101</v>
      </c>
      <c r="H9" s="31" t="s">
        <v>102</v>
      </c>
      <c r="I9" s="24">
        <v>4</v>
      </c>
      <c r="J9" s="34" t="s">
        <v>121</v>
      </c>
      <c r="K9" s="33" t="s">
        <v>104</v>
      </c>
      <c r="L9" s="33" t="s">
        <v>105</v>
      </c>
      <c r="M9" s="24">
        <v>1</v>
      </c>
      <c r="N9" s="24" t="s">
        <v>106</v>
      </c>
      <c r="O9" s="24" t="s">
        <v>107</v>
      </c>
      <c r="P9" s="144">
        <v>45530</v>
      </c>
      <c r="Q9" s="144">
        <v>45747</v>
      </c>
      <c r="R9" s="111" t="s">
        <v>72</v>
      </c>
      <c r="S9" s="111" t="s">
        <v>72</v>
      </c>
      <c r="T9" s="54">
        <v>45747</v>
      </c>
      <c r="U9" s="67" t="s">
        <v>122</v>
      </c>
      <c r="V9" s="68" t="s">
        <v>109</v>
      </c>
      <c r="W9" s="69">
        <v>1</v>
      </c>
      <c r="X9" s="28">
        <v>45757</v>
      </c>
      <c r="Y9" s="91" t="s">
        <v>110</v>
      </c>
      <c r="Z9" s="92" t="s">
        <v>111</v>
      </c>
      <c r="AA9" s="93" t="s">
        <v>123</v>
      </c>
      <c r="AB9" s="108" t="s">
        <v>120</v>
      </c>
      <c r="AC9" s="122"/>
      <c r="AD9" s="123"/>
      <c r="AE9" s="123"/>
      <c r="AF9" s="124"/>
      <c r="AG9" s="124"/>
      <c r="AH9" s="123"/>
      <c r="AI9" s="123"/>
      <c r="AJ9" s="123"/>
      <c r="AK9" s="123"/>
      <c r="AL9" s="122"/>
      <c r="AM9" s="123"/>
      <c r="AN9" s="123"/>
      <c r="AO9" s="124"/>
      <c r="AP9" s="124"/>
      <c r="AQ9" s="123"/>
      <c r="AR9" s="123"/>
      <c r="AS9" s="123"/>
      <c r="AT9" s="123"/>
      <c r="AU9" s="122"/>
      <c r="AV9" s="123"/>
      <c r="AW9" s="123"/>
      <c r="AX9" s="124"/>
      <c r="AY9" s="124"/>
      <c r="AZ9" s="123"/>
      <c r="BA9" s="123"/>
      <c r="BB9" s="123"/>
      <c r="BC9" s="123"/>
      <c r="BD9" s="61">
        <v>45757</v>
      </c>
      <c r="BE9" s="114">
        <v>1</v>
      </c>
      <c r="BF9" s="120" t="s">
        <v>78</v>
      </c>
      <c r="BG9" s="114">
        <v>1</v>
      </c>
      <c r="BH9" s="24"/>
      <c r="BI9" s="24"/>
      <c r="BJ9" s="24"/>
      <c r="BK9" s="24"/>
      <c r="BL9" s="24"/>
      <c r="BM9" s="24"/>
      <c r="BN9" s="24"/>
      <c r="BO9" s="24"/>
      <c r="BP9" s="117"/>
      <c r="BQ9" s="117"/>
      <c r="BR9" s="115"/>
      <c r="BS9" s="115"/>
      <c r="BT9" s="115"/>
    </row>
    <row r="10" spans="1:76" ht="173.25" customHeight="1" x14ac:dyDescent="0.3">
      <c r="A10" s="203">
        <v>7</v>
      </c>
      <c r="B10" s="119">
        <v>111</v>
      </c>
      <c r="C10" s="21">
        <v>2024</v>
      </c>
      <c r="D10" s="32" t="s">
        <v>80</v>
      </c>
      <c r="E10" s="30" t="s">
        <v>81</v>
      </c>
      <c r="F10" s="24" t="s">
        <v>100</v>
      </c>
      <c r="G10" s="33" t="s">
        <v>101</v>
      </c>
      <c r="H10" s="31" t="s">
        <v>102</v>
      </c>
      <c r="I10" s="24">
        <v>5</v>
      </c>
      <c r="J10" s="34" t="s">
        <v>124</v>
      </c>
      <c r="K10" s="33" t="s">
        <v>104</v>
      </c>
      <c r="L10" s="33" t="s">
        <v>105</v>
      </c>
      <c r="M10" s="24">
        <v>1</v>
      </c>
      <c r="N10" s="24" t="s">
        <v>106</v>
      </c>
      <c r="O10" s="24" t="s">
        <v>107</v>
      </c>
      <c r="P10" s="144">
        <v>45530</v>
      </c>
      <c r="Q10" s="144">
        <v>45747</v>
      </c>
      <c r="R10" s="111" t="s">
        <v>72</v>
      </c>
      <c r="S10" s="111" t="s">
        <v>72</v>
      </c>
      <c r="T10" s="54">
        <v>45747</v>
      </c>
      <c r="U10" s="67" t="s">
        <v>122</v>
      </c>
      <c r="V10" s="68" t="s">
        <v>109</v>
      </c>
      <c r="W10" s="69">
        <v>1</v>
      </c>
      <c r="X10" s="28">
        <v>45757</v>
      </c>
      <c r="Y10" s="91" t="s">
        <v>110</v>
      </c>
      <c r="Z10" s="92" t="s">
        <v>111</v>
      </c>
      <c r="AA10" s="93" t="s">
        <v>123</v>
      </c>
      <c r="AB10" s="108" t="s">
        <v>120</v>
      </c>
      <c r="AC10" s="122"/>
      <c r="AD10" s="123"/>
      <c r="AE10" s="123"/>
      <c r="AF10" s="124"/>
      <c r="AG10" s="124"/>
      <c r="AH10" s="123"/>
      <c r="AI10" s="123"/>
      <c r="AJ10" s="123"/>
      <c r="AK10" s="123"/>
      <c r="AL10" s="122"/>
      <c r="AM10" s="123"/>
      <c r="AN10" s="123"/>
      <c r="AO10" s="124"/>
      <c r="AP10" s="124"/>
      <c r="AQ10" s="123"/>
      <c r="AR10" s="123"/>
      <c r="AS10" s="123"/>
      <c r="AT10" s="123"/>
      <c r="AU10" s="122"/>
      <c r="AV10" s="123"/>
      <c r="AW10" s="123"/>
      <c r="AX10" s="124"/>
      <c r="AY10" s="124"/>
      <c r="AZ10" s="123"/>
      <c r="BA10" s="123"/>
      <c r="BB10" s="123"/>
      <c r="BC10" s="123"/>
      <c r="BD10" s="61">
        <v>45757</v>
      </c>
      <c r="BE10" s="114">
        <v>1</v>
      </c>
      <c r="BF10" s="120" t="s">
        <v>78</v>
      </c>
      <c r="BG10" s="114">
        <v>1</v>
      </c>
      <c r="BH10" s="24"/>
      <c r="BI10" s="24"/>
      <c r="BJ10" s="24"/>
      <c r="BK10" s="24"/>
      <c r="BL10" s="24"/>
      <c r="BM10" s="24"/>
      <c r="BN10" s="24"/>
      <c r="BO10" s="24"/>
      <c r="BP10" s="117"/>
      <c r="BQ10" s="117"/>
      <c r="BR10" s="115"/>
      <c r="BS10" s="115"/>
      <c r="BT10" s="115"/>
    </row>
    <row r="11" spans="1:76" ht="128.25" customHeight="1" x14ac:dyDescent="0.3">
      <c r="A11" s="203">
        <v>8</v>
      </c>
      <c r="B11" s="130">
        <v>111</v>
      </c>
      <c r="C11" s="35">
        <v>2024</v>
      </c>
      <c r="D11" s="29" t="s">
        <v>80</v>
      </c>
      <c r="E11" s="30" t="s">
        <v>81</v>
      </c>
      <c r="F11" s="36" t="s">
        <v>125</v>
      </c>
      <c r="G11" s="37" t="s">
        <v>126</v>
      </c>
      <c r="H11" s="38" t="s">
        <v>127</v>
      </c>
      <c r="I11" s="39">
        <v>1</v>
      </c>
      <c r="J11" s="38" t="s">
        <v>128</v>
      </c>
      <c r="K11" s="36" t="s">
        <v>129</v>
      </c>
      <c r="L11" s="36">
        <v>1</v>
      </c>
      <c r="M11" s="36">
        <v>1</v>
      </c>
      <c r="N11" s="36" t="s">
        <v>130</v>
      </c>
      <c r="O11" s="36" t="s">
        <v>131</v>
      </c>
      <c r="P11" s="145">
        <v>45566</v>
      </c>
      <c r="Q11" s="145">
        <v>45747</v>
      </c>
      <c r="R11" s="111" t="s">
        <v>72</v>
      </c>
      <c r="S11" s="111" t="s">
        <v>72</v>
      </c>
      <c r="T11" s="40">
        <v>45747</v>
      </c>
      <c r="U11" s="30" t="s">
        <v>132</v>
      </c>
      <c r="V11" s="70" t="s">
        <v>133</v>
      </c>
      <c r="W11" s="71">
        <v>1</v>
      </c>
      <c r="X11" s="40">
        <v>45770</v>
      </c>
      <c r="Y11" s="70" t="s">
        <v>133</v>
      </c>
      <c r="Z11" s="71">
        <v>1</v>
      </c>
      <c r="AA11" s="30" t="s">
        <v>134</v>
      </c>
      <c r="AB11" s="30" t="s">
        <v>135</v>
      </c>
      <c r="AC11" s="122"/>
      <c r="AD11" s="123"/>
      <c r="AE11" s="123"/>
      <c r="AF11" s="124"/>
      <c r="AG11" s="124"/>
      <c r="AH11" s="123"/>
      <c r="AI11" s="123"/>
      <c r="AJ11" s="123"/>
      <c r="AK11" s="123"/>
      <c r="AL11" s="122"/>
      <c r="AM11" s="123"/>
      <c r="AN11" s="123"/>
      <c r="AO11" s="124"/>
      <c r="AP11" s="124"/>
      <c r="AQ11" s="123"/>
      <c r="AR11" s="123"/>
      <c r="AS11" s="123"/>
      <c r="AT11" s="123"/>
      <c r="AU11" s="122"/>
      <c r="AV11" s="123"/>
      <c r="AW11" s="123"/>
      <c r="AX11" s="124"/>
      <c r="AY11" s="124"/>
      <c r="AZ11" s="123"/>
      <c r="BA11" s="123"/>
      <c r="BB11" s="123"/>
      <c r="BC11" s="123"/>
      <c r="BD11" s="61">
        <v>45770</v>
      </c>
      <c r="BE11" s="114">
        <v>1</v>
      </c>
      <c r="BF11" s="120" t="s">
        <v>78</v>
      </c>
      <c r="BG11" s="114">
        <v>1</v>
      </c>
      <c r="BH11" s="24"/>
      <c r="BI11" s="24"/>
      <c r="BJ11" s="24"/>
      <c r="BK11" s="24"/>
      <c r="BL11" s="24"/>
      <c r="BM11" s="24"/>
      <c r="BN11" s="24"/>
      <c r="BO11" s="24"/>
      <c r="BP11" s="117"/>
      <c r="BQ11" s="117"/>
      <c r="BR11" s="115"/>
      <c r="BS11" s="115"/>
      <c r="BT11" s="115"/>
    </row>
    <row r="12" spans="1:76" ht="234.75" customHeight="1" x14ac:dyDescent="0.3">
      <c r="A12" s="203">
        <v>18</v>
      </c>
      <c r="B12" s="119">
        <v>111</v>
      </c>
      <c r="C12" s="21">
        <v>2024</v>
      </c>
      <c r="D12" s="21">
        <v>3</v>
      </c>
      <c r="E12" s="30" t="s">
        <v>223</v>
      </c>
      <c r="F12" s="41">
        <v>1</v>
      </c>
      <c r="G12" s="33" t="s">
        <v>224</v>
      </c>
      <c r="H12" s="31" t="s">
        <v>225</v>
      </c>
      <c r="I12" s="26">
        <v>1</v>
      </c>
      <c r="J12" s="31" t="s">
        <v>226</v>
      </c>
      <c r="K12" s="33" t="s">
        <v>227</v>
      </c>
      <c r="L12" s="33" t="s">
        <v>228</v>
      </c>
      <c r="M12" s="24">
        <v>1</v>
      </c>
      <c r="N12" s="24" t="s">
        <v>229</v>
      </c>
      <c r="O12" s="24" t="s">
        <v>230</v>
      </c>
      <c r="P12" s="146">
        <v>45670</v>
      </c>
      <c r="Q12" s="146">
        <v>45716</v>
      </c>
      <c r="R12" s="111" t="s">
        <v>72</v>
      </c>
      <c r="S12" s="111" t="s">
        <v>72</v>
      </c>
      <c r="T12" s="57">
        <v>45747</v>
      </c>
      <c r="U12" s="80" t="s">
        <v>231</v>
      </c>
      <c r="V12" s="21">
        <v>1</v>
      </c>
      <c r="W12" s="21">
        <v>100</v>
      </c>
      <c r="X12" s="57">
        <v>45772</v>
      </c>
      <c r="Y12" s="21">
        <v>1</v>
      </c>
      <c r="Z12" s="74">
        <v>1</v>
      </c>
      <c r="AA12" s="80" t="s">
        <v>232</v>
      </c>
      <c r="AB12" s="110" t="s">
        <v>233</v>
      </c>
      <c r="AC12" s="122"/>
      <c r="AD12" s="123"/>
      <c r="AE12" s="123"/>
      <c r="AF12" s="124"/>
      <c r="AG12" s="124"/>
      <c r="AH12" s="123"/>
      <c r="AI12" s="123"/>
      <c r="AJ12" s="123"/>
      <c r="AK12" s="123"/>
      <c r="AL12" s="122"/>
      <c r="AM12" s="123"/>
      <c r="AN12" s="123"/>
      <c r="AO12" s="124"/>
      <c r="AP12" s="124"/>
      <c r="AQ12" s="123"/>
      <c r="AR12" s="123"/>
      <c r="AS12" s="123"/>
      <c r="AT12" s="123"/>
      <c r="AU12" s="122"/>
      <c r="AV12" s="123"/>
      <c r="AW12" s="123"/>
      <c r="AX12" s="124"/>
      <c r="AY12" s="124"/>
      <c r="AZ12" s="123"/>
      <c r="BA12" s="123"/>
      <c r="BB12" s="123"/>
      <c r="BC12" s="123"/>
      <c r="BD12" s="61">
        <v>45772</v>
      </c>
      <c r="BE12" s="51">
        <v>1</v>
      </c>
      <c r="BF12" s="120" t="s">
        <v>78</v>
      </c>
      <c r="BG12" s="51">
        <v>1</v>
      </c>
      <c r="BH12" s="24"/>
      <c r="BI12" s="24"/>
      <c r="BJ12" s="24"/>
      <c r="BK12" s="24"/>
      <c r="BL12" s="24"/>
      <c r="BM12" s="24"/>
      <c r="BN12" s="24"/>
      <c r="BO12" s="24"/>
      <c r="BP12" s="24"/>
      <c r="BQ12" s="24"/>
      <c r="BR12" s="115"/>
      <c r="BS12" s="115"/>
      <c r="BT12" s="115"/>
    </row>
    <row r="13" spans="1:76" ht="295.5" customHeight="1" x14ac:dyDescent="0.25">
      <c r="A13" s="203">
        <v>21</v>
      </c>
      <c r="B13" s="119">
        <v>111</v>
      </c>
      <c r="C13" s="21">
        <v>2024</v>
      </c>
      <c r="D13" s="21">
        <v>3</v>
      </c>
      <c r="E13" s="30" t="s">
        <v>223</v>
      </c>
      <c r="F13" s="41">
        <v>2</v>
      </c>
      <c r="G13" s="33" t="s">
        <v>252</v>
      </c>
      <c r="H13" s="31" t="s">
        <v>253</v>
      </c>
      <c r="I13" s="26">
        <v>1</v>
      </c>
      <c r="J13" s="47" t="s">
        <v>254</v>
      </c>
      <c r="K13" s="33" t="s">
        <v>255</v>
      </c>
      <c r="L13" s="33" t="s">
        <v>228</v>
      </c>
      <c r="M13" s="24">
        <v>1</v>
      </c>
      <c r="N13" s="24" t="s">
        <v>256</v>
      </c>
      <c r="O13" s="24" t="s">
        <v>230</v>
      </c>
      <c r="P13" s="146">
        <v>45670</v>
      </c>
      <c r="Q13" s="146">
        <v>45747</v>
      </c>
      <c r="R13" s="111" t="s">
        <v>72</v>
      </c>
      <c r="S13" s="111" t="s">
        <v>72</v>
      </c>
      <c r="T13" s="57">
        <v>45747</v>
      </c>
      <c r="U13" s="80" t="s">
        <v>257</v>
      </c>
      <c r="V13" s="21">
        <v>1</v>
      </c>
      <c r="W13" s="74">
        <v>1</v>
      </c>
      <c r="X13" s="57">
        <v>45772</v>
      </c>
      <c r="Y13" s="21">
        <v>1</v>
      </c>
      <c r="Z13" s="74">
        <v>1</v>
      </c>
      <c r="AA13" s="98" t="s">
        <v>258</v>
      </c>
      <c r="AB13" s="108" t="s">
        <v>233</v>
      </c>
      <c r="AC13" s="122"/>
      <c r="AD13" s="123"/>
      <c r="AE13" s="123"/>
      <c r="AF13" s="124"/>
      <c r="AG13" s="124"/>
      <c r="AH13" s="123"/>
      <c r="AI13" s="123"/>
      <c r="AJ13" s="123"/>
      <c r="AK13" s="123"/>
      <c r="AL13" s="122"/>
      <c r="AM13" s="123"/>
      <c r="AN13" s="123"/>
      <c r="AO13" s="124"/>
      <c r="AP13" s="124"/>
      <c r="AQ13" s="123"/>
      <c r="AR13" s="123"/>
      <c r="AS13" s="123"/>
      <c r="AT13" s="123"/>
      <c r="AU13" s="122"/>
      <c r="AV13" s="123"/>
      <c r="AW13" s="123"/>
      <c r="AX13" s="124"/>
      <c r="AY13" s="124"/>
      <c r="AZ13" s="123"/>
      <c r="BA13" s="123"/>
      <c r="BB13" s="123"/>
      <c r="BC13" s="123"/>
      <c r="BD13" s="61">
        <v>45772</v>
      </c>
      <c r="BE13" s="51">
        <v>1</v>
      </c>
      <c r="BF13" s="120" t="s">
        <v>78</v>
      </c>
      <c r="BG13" s="51">
        <v>1</v>
      </c>
      <c r="BH13" s="24"/>
      <c r="BI13" s="24"/>
      <c r="BJ13" s="24"/>
      <c r="BK13" s="24"/>
      <c r="BL13" s="24"/>
      <c r="BM13" s="24"/>
      <c r="BN13" s="24"/>
      <c r="BO13" s="24"/>
      <c r="BP13" s="24"/>
      <c r="BQ13" s="24"/>
      <c r="BR13" s="115"/>
      <c r="BS13" s="115"/>
      <c r="BT13" s="115"/>
    </row>
    <row r="14" spans="1:76" ht="148.5" customHeight="1" x14ac:dyDescent="0.3">
      <c r="A14" s="203">
        <v>27</v>
      </c>
      <c r="B14" s="119">
        <v>111</v>
      </c>
      <c r="C14" s="21">
        <v>2024</v>
      </c>
      <c r="D14" s="21">
        <v>31</v>
      </c>
      <c r="E14" s="30" t="s">
        <v>290</v>
      </c>
      <c r="F14" s="195">
        <v>1</v>
      </c>
      <c r="G14" s="30" t="s">
        <v>291</v>
      </c>
      <c r="H14" s="25" t="s">
        <v>308</v>
      </c>
      <c r="I14" s="26">
        <v>2</v>
      </c>
      <c r="J14" s="25" t="s">
        <v>309</v>
      </c>
      <c r="K14" s="24" t="s">
        <v>310</v>
      </c>
      <c r="L14" s="24" t="s">
        <v>311</v>
      </c>
      <c r="M14" s="24" t="s">
        <v>311</v>
      </c>
      <c r="N14" s="24" t="s">
        <v>89</v>
      </c>
      <c r="O14" s="24" t="s">
        <v>89</v>
      </c>
      <c r="P14" s="142">
        <v>45711</v>
      </c>
      <c r="Q14" s="143">
        <v>46022</v>
      </c>
      <c r="R14" s="111" t="s">
        <v>72</v>
      </c>
      <c r="S14" s="111" t="s">
        <v>72</v>
      </c>
      <c r="T14" s="58">
        <v>45747</v>
      </c>
      <c r="U14" s="85" t="s">
        <v>312</v>
      </c>
      <c r="V14" s="86">
        <v>1</v>
      </c>
      <c r="W14" s="63" t="s">
        <v>313</v>
      </c>
      <c r="X14" s="55">
        <v>45776</v>
      </c>
      <c r="Y14" s="100" t="s">
        <v>314</v>
      </c>
      <c r="Z14" s="74">
        <v>1</v>
      </c>
      <c r="AA14" s="80" t="s">
        <v>315</v>
      </c>
      <c r="AB14" s="80" t="s">
        <v>300</v>
      </c>
      <c r="AC14" s="122"/>
      <c r="AD14" s="123"/>
      <c r="AE14" s="123"/>
      <c r="AF14" s="124"/>
      <c r="AG14" s="124"/>
      <c r="AH14" s="123"/>
      <c r="AI14" s="123"/>
      <c r="AJ14" s="123"/>
      <c r="AK14" s="123"/>
      <c r="AL14" s="122"/>
      <c r="AM14" s="123"/>
      <c r="AN14" s="123"/>
      <c r="AO14" s="124"/>
      <c r="AP14" s="124"/>
      <c r="AQ14" s="123"/>
      <c r="AR14" s="123"/>
      <c r="AS14" s="123"/>
      <c r="AT14" s="123"/>
      <c r="AU14" s="122"/>
      <c r="AV14" s="123"/>
      <c r="AW14" s="123"/>
      <c r="AX14" s="124"/>
      <c r="AY14" s="124"/>
      <c r="AZ14" s="123"/>
      <c r="BA14" s="123"/>
      <c r="BB14" s="123"/>
      <c r="BC14" s="123"/>
      <c r="BD14" s="61">
        <v>45776</v>
      </c>
      <c r="BE14" s="51">
        <v>1</v>
      </c>
      <c r="BF14" s="120" t="s">
        <v>78</v>
      </c>
      <c r="BG14" s="51">
        <v>1</v>
      </c>
      <c r="BH14" s="24"/>
      <c r="BI14" s="24"/>
      <c r="BJ14" s="24"/>
      <c r="BK14" s="24"/>
      <c r="BL14" s="24"/>
      <c r="BM14" s="24"/>
      <c r="BN14" s="24"/>
      <c r="BO14" s="24"/>
      <c r="BP14" s="24"/>
      <c r="BQ14" s="24"/>
      <c r="BR14" s="115"/>
      <c r="BS14" s="115"/>
      <c r="BT14" s="115"/>
    </row>
  </sheetData>
  <protectedRanges>
    <protectedRange algorithmName="SHA-512" hashValue="LCdOsDNzHkD4zVgpWLycTRs/WfBcDmee9/wFqvbrnb7pg/smprs1qfos55hbLplm/ks9iibHDLPpFwgK70NbKQ==" saltValue="y4gh8kLQolqpBVU9+UbuIw==" spinCount="100000" sqref="B7:D10 B6:Q6 F7:Q10" name="Rango1"/>
  </protectedRanges>
  <autoFilter ref="A5:BX14" xr:uid="{00000000-0001-0000-0000-000000000000}"/>
  <dataConsolidate/>
  <mergeCells count="21">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 ref="A2:O3"/>
    <mergeCell ref="P2:S3"/>
    <mergeCell ref="T2:AB2"/>
    <mergeCell ref="AC2:AK2"/>
    <mergeCell ref="AL2:AT2"/>
  </mergeCells>
  <conditionalFormatting sqref="J8:J10">
    <cfRule type="expression" dxfId="8" priority="2">
      <formula>#REF!="Corrección"</formula>
    </cfRule>
  </conditionalFormatting>
  <dataValidations count="4">
    <dataValidation type="custom" allowBlank="1" showInputMessage="1" showErrorMessage="1" error="No aplica para la corrección " sqref="J8:J10" xr:uid="{E4D8E94A-800B-4E1F-987E-3D554382F843}">
      <formula1>#REF!&lt;&gt;"Corrección"</formula1>
    </dataValidation>
    <dataValidation type="list" allowBlank="1" showInputMessage="1" showErrorMessage="1" sqref="BS6" xr:uid="{43017EFD-3136-46FA-BBB6-A04786DD3C16}">
      <formula1>$BW$2:$BW$6</formula1>
    </dataValidation>
    <dataValidation type="textLength" allowBlank="1" showInputMessage="1" error="Escriba un texto  Maximo 9 Caracteres" promptTitle="Cualquier contenido Maximo 9 Caracteres" sqref="B6:B11" xr:uid="{182BDB47-07CC-4C2C-A499-C9CCB4C544F7}">
      <formula1>0</formula1>
      <formula2>9</formula2>
    </dataValidation>
    <dataValidation type="list" allowBlank="1" showInputMessage="1" showErrorMessage="1" sqref="BP6" xr:uid="{7773AA47-5CBA-440A-B412-D55EE2C1986D}">
      <formula1>$BX$2:$BX$3</formula1>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3" operator="equal" id="{B5F84CA1-5542-4183-BE1B-71D4377ACC7E}">
            <xm:f>'C:\Alcides\Documentos_todo\Documentos oci\2021\Plan de mejoramientos\[STO_PM_GESTIÓN_30_03_ 2021.xlsx]CRITERIO'!#REF!</xm:f>
            <x14:dxf>
              <fill>
                <patternFill>
                  <bgColor rgb="FF00B0F0"/>
                </patternFill>
              </fill>
            </x14:dxf>
          </x14:cfRule>
          <x14:cfRule type="cellIs" priority="4" operator="equal" id="{FCD36191-5CB6-47AD-A8A7-9C358181E542}">
            <xm:f>'C:\Alcides\Documentos_todo\Documentos oci\2021\Plan de mejoramientos\[STO_PM_GESTIÓN_30_03_ 2021.xlsx]CRITERIO'!#REF!</xm:f>
            <x14:dxf>
              <fill>
                <patternFill>
                  <bgColor rgb="FFFFC000"/>
                </patternFill>
              </fill>
            </x14:dxf>
          </x14:cfRule>
          <x14:cfRule type="cellIs" priority="5" operator="equal" id="{B4E47AB7-F388-4EB6-BAFF-F334B0FC630B}">
            <xm:f>'C:\Alcides\Documentos_todo\Documentos oci\2021\Plan de mejoramientos\[STO_PM_GESTIÓN_30_03_ 2021.xlsx]CRITERIO'!#REF!</xm:f>
            <x14:dxf>
              <fill>
                <patternFill>
                  <bgColor rgb="FFFF0000"/>
                </patternFill>
              </fill>
            </x14:dxf>
          </x14:cfRule>
          <x14:cfRule type="cellIs" priority="6" operator="equal" id="{572DDFFC-7F4A-4EE0-B2A1-06FDF278B33F}">
            <xm:f>'C:\Alcides\Documentos_todo\Documentos oci\2021\Plan de mejoramientos\[STO_PM_GESTIÓN_30_03_ 2021.xlsx]CRITERIO'!#REF!</xm:f>
            <x14:dxf>
              <fill>
                <patternFill>
                  <bgColor rgb="FF92D050"/>
                </patternFill>
              </fill>
            </x14:dxf>
          </x14:cfRule>
          <xm:sqref>BP6:BQ11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C8A1B-D968-443E-BCA8-AF4873D997F2}">
  <dimension ref="A1:BX10"/>
  <sheetViews>
    <sheetView zoomScale="70" zoomScaleNormal="70" zoomScaleSheetLayoutView="20" workbookViewId="0">
      <pane xSplit="4" ySplit="5" topLeftCell="E7" activePane="bottomRight" state="frozen"/>
      <selection pane="topRight" activeCell="E1" sqref="E1"/>
      <selection pane="bottomLeft" activeCell="A6" sqref="A6"/>
      <selection pane="bottomRight" activeCell="E6" sqref="E6"/>
    </sheetView>
  </sheetViews>
  <sheetFormatPr baseColWidth="10" defaultColWidth="9.109375" defaultRowHeight="13.2" x14ac:dyDescent="0.3"/>
  <cols>
    <col min="1" max="1" width="5.5546875" style="116" customWidth="1"/>
    <col min="2" max="2" width="7.109375" style="133" customWidth="1"/>
    <col min="3" max="3" width="8.6640625" style="137" customWidth="1"/>
    <col min="4" max="4" width="7.109375" style="138" customWidth="1"/>
    <col min="5" max="5" width="23.88671875" style="139" customWidth="1"/>
    <col min="6" max="6" width="14" style="118" customWidth="1"/>
    <col min="7" max="7" width="37.33203125" style="116" customWidth="1"/>
    <col min="8" max="8" width="44.33203125" style="140" customWidth="1"/>
    <col min="9" max="9" width="6.109375" style="139" customWidth="1"/>
    <col min="10" max="10" width="30" style="140" customWidth="1"/>
    <col min="11" max="11" width="14.109375" style="116" customWidth="1"/>
    <col min="12" max="12" width="16" style="116" customWidth="1"/>
    <col min="13" max="13" width="17.33203125" style="139" customWidth="1"/>
    <col min="14" max="14" width="20.33203125" style="116" customWidth="1"/>
    <col min="15" max="15" width="17" style="133" customWidth="1"/>
    <col min="16" max="17" width="14" style="141" customWidth="1"/>
    <col min="18" max="18" width="8.5546875" style="141" customWidth="1"/>
    <col min="19" max="19" width="14.33203125" style="141" customWidth="1"/>
    <col min="20" max="20" width="15.33203125" style="88" customWidth="1"/>
    <col min="21" max="21" width="67" style="118" customWidth="1"/>
    <col min="22" max="22" width="14.6640625" style="118" customWidth="1"/>
    <col min="23" max="23" width="15.33203125" style="134" customWidth="1"/>
    <col min="24" max="24" width="16" style="134" customWidth="1"/>
    <col min="25" max="25" width="17.88671875" style="118" customWidth="1"/>
    <col min="26" max="26" width="16.88671875" style="118" customWidth="1"/>
    <col min="27" max="27" width="52.44140625" style="118" customWidth="1"/>
    <col min="28" max="28" width="36.6640625" style="118" customWidth="1"/>
    <col min="29" max="29" width="14.6640625" style="88" customWidth="1"/>
    <col min="30" max="30" width="62" style="118" customWidth="1"/>
    <col min="31" max="31" width="21.6640625" style="118" customWidth="1"/>
    <col min="32" max="32" width="22.44140625" style="134" customWidth="1"/>
    <col min="33" max="33" width="14.33203125" style="134" customWidth="1"/>
    <col min="34" max="34" width="19.44140625" style="118" customWidth="1"/>
    <col min="35" max="35" width="16.88671875" style="118" customWidth="1"/>
    <col min="36" max="36" width="44.5546875" style="118" customWidth="1"/>
    <col min="37" max="37" width="34" style="118" customWidth="1"/>
    <col min="38" max="38" width="9" style="88" customWidth="1"/>
    <col min="39" max="39" width="32" style="118" customWidth="1"/>
    <col min="40" max="40" width="14.6640625" style="118" customWidth="1"/>
    <col min="41" max="41" width="11.33203125" style="134" customWidth="1"/>
    <col min="42" max="42" width="11.6640625" style="134" customWidth="1"/>
    <col min="43" max="43" width="15.33203125" style="118" customWidth="1"/>
    <col min="44" max="44" width="16.88671875" style="118" customWidth="1"/>
    <col min="45" max="45" width="32.109375" style="118" customWidth="1"/>
    <col min="46" max="46" width="20.88671875" style="118" customWidth="1"/>
    <col min="47" max="47" width="9" style="88" customWidth="1"/>
    <col min="48" max="48" width="32" style="118" customWidth="1"/>
    <col min="49" max="49" width="14.6640625" style="118" customWidth="1"/>
    <col min="50" max="50" width="11.33203125" style="134" customWidth="1"/>
    <col min="51" max="51" width="11.6640625" style="134" customWidth="1"/>
    <col min="52" max="52" width="15.33203125" style="118" customWidth="1"/>
    <col min="53" max="53" width="16.88671875" style="118" customWidth="1"/>
    <col min="54" max="54" width="32.109375" style="118" customWidth="1"/>
    <col min="55" max="62" width="20.88671875" style="118" customWidth="1"/>
    <col min="63" max="63" width="18.44140625" style="118" customWidth="1"/>
    <col min="64" max="65" width="18.109375" style="118" customWidth="1"/>
    <col min="66" max="66" width="21.6640625" style="118" customWidth="1"/>
    <col min="67" max="67" width="20.88671875" style="118" customWidth="1"/>
    <col min="68" max="68" width="19.109375" style="118" customWidth="1"/>
    <col min="69" max="69" width="32.88671875" style="118" customWidth="1"/>
    <col min="70" max="70" width="22" style="116" customWidth="1"/>
    <col min="71" max="71" width="31.33203125" style="116" customWidth="1"/>
    <col min="72" max="72" width="18.88671875" style="116" customWidth="1"/>
    <col min="73" max="74" width="9.109375" style="116"/>
    <col min="75" max="75" width="26.6640625" style="116" customWidth="1"/>
    <col min="76" max="77" width="9.109375" style="116" customWidth="1"/>
    <col min="78" max="16384" width="9.109375" style="116"/>
  </cols>
  <sheetData>
    <row r="1" spans="1:76" s="132" customFormat="1" ht="6.75" customHeight="1" x14ac:dyDescent="0.25">
      <c r="B1" s="133"/>
      <c r="C1" s="133"/>
      <c r="D1" s="133"/>
      <c r="E1" s="133"/>
      <c r="F1" s="133"/>
      <c r="G1" s="133"/>
      <c r="H1" s="133"/>
      <c r="I1" s="133"/>
      <c r="J1" s="133"/>
      <c r="K1" s="133"/>
      <c r="L1" s="133"/>
      <c r="M1" s="133"/>
      <c r="N1" s="133"/>
      <c r="O1" s="133"/>
      <c r="P1" s="133"/>
      <c r="Q1" s="133"/>
      <c r="R1" s="133"/>
      <c r="S1" s="133"/>
      <c r="T1" s="87"/>
      <c r="U1" s="118"/>
      <c r="V1" s="118"/>
      <c r="W1" s="134"/>
      <c r="X1" s="134"/>
      <c r="Y1" s="118"/>
      <c r="Z1" s="118"/>
      <c r="AA1" s="118"/>
      <c r="AB1" s="118"/>
      <c r="AC1" s="87"/>
      <c r="AD1" s="118"/>
      <c r="AE1" s="118"/>
      <c r="AF1" s="134"/>
      <c r="AG1" s="134"/>
      <c r="AH1" s="118"/>
      <c r="AI1" s="118"/>
      <c r="AJ1" s="118"/>
      <c r="AK1" s="118"/>
      <c r="AL1" s="87"/>
      <c r="AM1" s="118"/>
      <c r="AN1" s="118"/>
      <c r="AO1" s="134"/>
      <c r="AP1" s="134"/>
      <c r="AQ1" s="118"/>
      <c r="AR1" s="118"/>
      <c r="AS1" s="118"/>
      <c r="AT1" s="118"/>
      <c r="AU1" s="87"/>
      <c r="AV1" s="118"/>
      <c r="AW1" s="118"/>
      <c r="AX1" s="134"/>
      <c r="AY1" s="134"/>
      <c r="AZ1" s="118"/>
      <c r="BA1" s="118"/>
      <c r="BB1" s="118"/>
      <c r="BC1" s="118"/>
      <c r="BD1" s="118"/>
      <c r="BE1" s="118"/>
      <c r="BF1" s="118"/>
      <c r="BG1" s="118"/>
      <c r="BH1" s="118"/>
      <c r="BI1" s="118"/>
      <c r="BJ1" s="118"/>
      <c r="BK1" s="118"/>
      <c r="BL1" s="118"/>
      <c r="BM1" s="118"/>
      <c r="BN1" s="118"/>
      <c r="BO1" s="118"/>
      <c r="BP1" s="118"/>
      <c r="BQ1" s="118"/>
    </row>
    <row r="2" spans="1:76" s="135" customFormat="1" ht="30" customHeight="1" x14ac:dyDescent="0.3">
      <c r="A2" s="251" t="s">
        <v>0</v>
      </c>
      <c r="B2" s="251"/>
      <c r="C2" s="251"/>
      <c r="D2" s="251"/>
      <c r="E2" s="251"/>
      <c r="F2" s="251"/>
      <c r="G2" s="251"/>
      <c r="H2" s="251"/>
      <c r="I2" s="251"/>
      <c r="J2" s="251"/>
      <c r="K2" s="251"/>
      <c r="L2" s="251"/>
      <c r="M2" s="251"/>
      <c r="N2" s="251"/>
      <c r="O2" s="252"/>
      <c r="P2" s="270" t="s">
        <v>1</v>
      </c>
      <c r="Q2" s="271"/>
      <c r="R2" s="271"/>
      <c r="S2" s="271"/>
      <c r="T2" s="274" t="s">
        <v>2</v>
      </c>
      <c r="U2" s="274"/>
      <c r="V2" s="274"/>
      <c r="W2" s="274"/>
      <c r="X2" s="274"/>
      <c r="Y2" s="274"/>
      <c r="Z2" s="274"/>
      <c r="AA2" s="274"/>
      <c r="AB2" s="274"/>
      <c r="AC2" s="274" t="s">
        <v>3</v>
      </c>
      <c r="AD2" s="274"/>
      <c r="AE2" s="274"/>
      <c r="AF2" s="274"/>
      <c r="AG2" s="274"/>
      <c r="AH2" s="274"/>
      <c r="AI2" s="274"/>
      <c r="AJ2" s="274"/>
      <c r="AK2" s="274"/>
      <c r="AL2" s="274" t="s">
        <v>4</v>
      </c>
      <c r="AM2" s="274"/>
      <c r="AN2" s="274"/>
      <c r="AO2" s="274"/>
      <c r="AP2" s="274"/>
      <c r="AQ2" s="274"/>
      <c r="AR2" s="274"/>
      <c r="AS2" s="274"/>
      <c r="AT2" s="274"/>
      <c r="AU2" s="277" t="s">
        <v>5</v>
      </c>
      <c r="AV2" s="277"/>
      <c r="AW2" s="277"/>
      <c r="AX2" s="277"/>
      <c r="AY2" s="277"/>
      <c r="AZ2" s="277"/>
      <c r="BA2" s="277"/>
      <c r="BB2" s="277"/>
      <c r="BC2" s="277"/>
      <c r="BD2" s="9"/>
      <c r="BE2" s="9"/>
      <c r="BF2" s="9"/>
      <c r="BG2" s="9"/>
      <c r="BH2" s="275" t="s">
        <v>6</v>
      </c>
      <c r="BI2" s="276"/>
      <c r="BJ2" s="276"/>
      <c r="BK2" s="276"/>
      <c r="BL2" s="276"/>
      <c r="BM2" s="276"/>
      <c r="BN2" s="276"/>
      <c r="BO2" s="276"/>
      <c r="BP2" s="276"/>
      <c r="BQ2" s="276"/>
      <c r="BR2" s="276"/>
      <c r="BS2" s="276"/>
      <c r="BT2" s="276"/>
      <c r="BW2" s="135" t="s">
        <v>7</v>
      </c>
      <c r="BX2" s="135" t="s">
        <v>8</v>
      </c>
    </row>
    <row r="3" spans="1:76" s="135" customFormat="1" ht="45" customHeight="1" x14ac:dyDescent="0.3">
      <c r="A3" s="251"/>
      <c r="B3" s="251"/>
      <c r="C3" s="251"/>
      <c r="D3" s="251"/>
      <c r="E3" s="251"/>
      <c r="F3" s="251"/>
      <c r="G3" s="251"/>
      <c r="H3" s="251"/>
      <c r="I3" s="251"/>
      <c r="J3" s="251"/>
      <c r="K3" s="251"/>
      <c r="L3" s="251"/>
      <c r="M3" s="251"/>
      <c r="N3" s="251"/>
      <c r="O3" s="252"/>
      <c r="P3" s="272"/>
      <c r="Q3" s="273"/>
      <c r="R3" s="273"/>
      <c r="S3" s="273"/>
      <c r="T3" s="241" t="s">
        <v>9</v>
      </c>
      <c r="U3" s="242"/>
      <c r="V3" s="242"/>
      <c r="W3" s="243"/>
      <c r="X3" s="241" t="s">
        <v>10</v>
      </c>
      <c r="Y3" s="242"/>
      <c r="Z3" s="242"/>
      <c r="AA3" s="242"/>
      <c r="AB3" s="243"/>
      <c r="AC3" s="241" t="s">
        <v>9</v>
      </c>
      <c r="AD3" s="242"/>
      <c r="AE3" s="242"/>
      <c r="AF3" s="243"/>
      <c r="AG3" s="241" t="s">
        <v>10</v>
      </c>
      <c r="AH3" s="242"/>
      <c r="AI3" s="242"/>
      <c r="AJ3" s="242"/>
      <c r="AK3" s="243"/>
      <c r="AL3" s="241" t="s">
        <v>9</v>
      </c>
      <c r="AM3" s="242"/>
      <c r="AN3" s="242"/>
      <c r="AO3" s="243"/>
      <c r="AP3" s="241" t="s">
        <v>10</v>
      </c>
      <c r="AQ3" s="242"/>
      <c r="AR3" s="242"/>
      <c r="AS3" s="242"/>
      <c r="AT3" s="243"/>
      <c r="AU3" s="241" t="s">
        <v>9</v>
      </c>
      <c r="AV3" s="242"/>
      <c r="AW3" s="242"/>
      <c r="AX3" s="243"/>
      <c r="AY3" s="241" t="s">
        <v>10</v>
      </c>
      <c r="AZ3" s="242"/>
      <c r="BA3" s="242"/>
      <c r="BB3" s="242"/>
      <c r="BC3" s="243"/>
      <c r="BD3" s="241" t="s">
        <v>11</v>
      </c>
      <c r="BE3" s="242"/>
      <c r="BF3" s="243"/>
      <c r="BG3" s="255" t="s">
        <v>12</v>
      </c>
      <c r="BH3" s="257" t="s">
        <v>13</v>
      </c>
      <c r="BI3" s="258"/>
      <c r="BJ3" s="259"/>
      <c r="BK3" s="257" t="s">
        <v>14</v>
      </c>
      <c r="BL3" s="259"/>
      <c r="BM3" s="263" t="s">
        <v>15</v>
      </c>
      <c r="BN3" s="251"/>
      <c r="BO3" s="251"/>
      <c r="BP3" s="252"/>
      <c r="BQ3" s="264" t="s">
        <v>16</v>
      </c>
      <c r="BR3" s="265"/>
      <c r="BS3" s="265"/>
      <c r="BT3" s="265"/>
      <c r="BW3" s="135" t="s">
        <v>17</v>
      </c>
      <c r="BX3" s="135" t="s">
        <v>18</v>
      </c>
    </row>
    <row r="4" spans="1:76" s="135" customFormat="1" ht="62.25" hidden="1" customHeight="1" x14ac:dyDescent="0.3">
      <c r="B4" s="6">
        <v>4</v>
      </c>
      <c r="C4" s="7">
        <v>8</v>
      </c>
      <c r="D4" s="7">
        <v>20</v>
      </c>
      <c r="E4" s="7"/>
      <c r="F4" s="7">
        <v>24</v>
      </c>
      <c r="G4" s="7"/>
      <c r="H4" s="7">
        <v>28</v>
      </c>
      <c r="I4" s="7">
        <v>32</v>
      </c>
      <c r="J4" s="7">
        <v>36</v>
      </c>
      <c r="K4" s="7">
        <v>44</v>
      </c>
      <c r="L4" s="7">
        <v>48</v>
      </c>
      <c r="M4" s="7">
        <v>60</v>
      </c>
      <c r="N4" s="7">
        <v>64</v>
      </c>
      <c r="O4" s="8"/>
      <c r="P4" s="7">
        <v>68</v>
      </c>
      <c r="Q4" s="7"/>
      <c r="R4" s="7"/>
      <c r="S4" s="7">
        <v>72</v>
      </c>
      <c r="T4" s="244"/>
      <c r="U4" s="245"/>
      <c r="V4" s="245"/>
      <c r="W4" s="246"/>
      <c r="X4" s="244"/>
      <c r="Y4" s="245"/>
      <c r="Z4" s="245"/>
      <c r="AA4" s="245"/>
      <c r="AB4" s="246"/>
      <c r="AC4" s="244"/>
      <c r="AD4" s="245"/>
      <c r="AE4" s="245"/>
      <c r="AF4" s="246"/>
      <c r="AG4" s="244"/>
      <c r="AH4" s="245"/>
      <c r="AI4" s="245"/>
      <c r="AJ4" s="245"/>
      <c r="AK4" s="246"/>
      <c r="AL4" s="244"/>
      <c r="AM4" s="245"/>
      <c r="AN4" s="245"/>
      <c r="AO4" s="246"/>
      <c r="AP4" s="244"/>
      <c r="AQ4" s="245"/>
      <c r="AR4" s="245"/>
      <c r="AS4" s="245"/>
      <c r="AT4" s="246"/>
      <c r="AU4" s="244"/>
      <c r="AV4" s="245"/>
      <c r="AW4" s="245"/>
      <c r="AX4" s="246"/>
      <c r="AY4" s="244"/>
      <c r="AZ4" s="245"/>
      <c r="BA4" s="245"/>
      <c r="BB4" s="245"/>
      <c r="BC4" s="246"/>
      <c r="BD4" s="244"/>
      <c r="BE4" s="245"/>
      <c r="BF4" s="246"/>
      <c r="BG4" s="256"/>
      <c r="BH4" s="260"/>
      <c r="BI4" s="261"/>
      <c r="BJ4" s="262"/>
      <c r="BK4" s="260"/>
      <c r="BL4" s="262"/>
      <c r="BM4" s="244"/>
      <c r="BN4" s="245"/>
      <c r="BO4" s="245"/>
      <c r="BP4" s="246"/>
      <c r="BQ4" s="266"/>
      <c r="BR4" s="267"/>
      <c r="BS4" s="267"/>
      <c r="BT4" s="267"/>
    </row>
    <row r="5" spans="1:76" s="118" customFormat="1" ht="146.25" customHeight="1" x14ac:dyDescent="0.3">
      <c r="A5" s="12" t="s">
        <v>19</v>
      </c>
      <c r="B5" s="10" t="s">
        <v>20</v>
      </c>
      <c r="C5" s="10" t="s">
        <v>21</v>
      </c>
      <c r="D5" s="11" t="s">
        <v>22</v>
      </c>
      <c r="E5" s="12" t="s">
        <v>23</v>
      </c>
      <c r="F5" s="10" t="s">
        <v>24</v>
      </c>
      <c r="G5" s="12" t="s">
        <v>25</v>
      </c>
      <c r="H5" s="12" t="s">
        <v>26</v>
      </c>
      <c r="I5" s="10" t="s">
        <v>27</v>
      </c>
      <c r="J5" s="12" t="s">
        <v>28</v>
      </c>
      <c r="K5" s="12" t="s">
        <v>29</v>
      </c>
      <c r="L5" s="12" t="s">
        <v>30</v>
      </c>
      <c r="M5" s="12" t="s">
        <v>31</v>
      </c>
      <c r="N5" s="12" t="s">
        <v>32</v>
      </c>
      <c r="O5" s="12" t="s">
        <v>33</v>
      </c>
      <c r="P5" s="176" t="s">
        <v>34</v>
      </c>
      <c r="Q5" s="176" t="s">
        <v>35</v>
      </c>
      <c r="R5" s="176" t="s">
        <v>36</v>
      </c>
      <c r="S5" s="176" t="s">
        <v>35</v>
      </c>
      <c r="T5" s="14" t="s">
        <v>37</v>
      </c>
      <c r="U5" s="14" t="s">
        <v>38</v>
      </c>
      <c r="V5" s="15" t="s">
        <v>39</v>
      </c>
      <c r="W5" s="16" t="s">
        <v>40</v>
      </c>
      <c r="X5" s="17" t="s">
        <v>41</v>
      </c>
      <c r="Y5" s="17" t="s">
        <v>42</v>
      </c>
      <c r="Z5" s="18" t="s">
        <v>43</v>
      </c>
      <c r="AA5" s="18" t="s">
        <v>44</v>
      </c>
      <c r="AB5" s="19" t="s">
        <v>45</v>
      </c>
      <c r="AC5" s="14" t="s">
        <v>37</v>
      </c>
      <c r="AD5" s="14" t="s">
        <v>38</v>
      </c>
      <c r="AE5" s="15" t="s">
        <v>439</v>
      </c>
      <c r="AF5" s="16" t="s">
        <v>40</v>
      </c>
      <c r="AG5" s="17" t="s">
        <v>41</v>
      </c>
      <c r="AH5" s="17" t="s">
        <v>42</v>
      </c>
      <c r="AI5" s="18" t="s">
        <v>43</v>
      </c>
      <c r="AJ5" s="18" t="s">
        <v>44</v>
      </c>
      <c r="AK5" s="19" t="s">
        <v>45</v>
      </c>
      <c r="AL5" s="14" t="s">
        <v>37</v>
      </c>
      <c r="AM5" s="14" t="s">
        <v>38</v>
      </c>
      <c r="AN5" s="15" t="s">
        <v>39</v>
      </c>
      <c r="AO5" s="16" t="s">
        <v>40</v>
      </c>
      <c r="AP5" s="17" t="s">
        <v>41</v>
      </c>
      <c r="AQ5" s="17" t="s">
        <v>42</v>
      </c>
      <c r="AR5" s="18" t="s">
        <v>43</v>
      </c>
      <c r="AS5" s="18" t="s">
        <v>44</v>
      </c>
      <c r="AT5" s="19" t="s">
        <v>45</v>
      </c>
      <c r="AU5" s="14" t="s">
        <v>37</v>
      </c>
      <c r="AV5" s="14" t="s">
        <v>38</v>
      </c>
      <c r="AW5" s="15" t="s">
        <v>39</v>
      </c>
      <c r="AX5" s="16" t="s">
        <v>40</v>
      </c>
      <c r="AY5" s="17" t="s">
        <v>41</v>
      </c>
      <c r="AZ5" s="17" t="s">
        <v>42</v>
      </c>
      <c r="BA5" s="18" t="s">
        <v>43</v>
      </c>
      <c r="BB5" s="18" t="s">
        <v>44</v>
      </c>
      <c r="BC5" s="19" t="s">
        <v>45</v>
      </c>
      <c r="BD5" s="2" t="s">
        <v>46</v>
      </c>
      <c r="BE5" s="2" t="s">
        <v>47</v>
      </c>
      <c r="BF5" s="2" t="s">
        <v>48</v>
      </c>
      <c r="BG5" s="13" t="s">
        <v>49</v>
      </c>
      <c r="BH5" s="3" t="s">
        <v>50</v>
      </c>
      <c r="BI5" s="3" t="s">
        <v>51</v>
      </c>
      <c r="BJ5" s="4" t="s">
        <v>52</v>
      </c>
      <c r="BK5" s="4" t="s">
        <v>53</v>
      </c>
      <c r="BL5" s="4" t="s">
        <v>54</v>
      </c>
      <c r="BM5" s="2" t="s">
        <v>55</v>
      </c>
      <c r="BN5" s="2" t="s">
        <v>56</v>
      </c>
      <c r="BO5" s="2" t="s">
        <v>52</v>
      </c>
      <c r="BP5" s="2" t="s">
        <v>57</v>
      </c>
      <c r="BQ5" s="20" t="s">
        <v>58</v>
      </c>
      <c r="BR5" s="20" t="s">
        <v>59</v>
      </c>
      <c r="BS5" s="20" t="s">
        <v>60</v>
      </c>
      <c r="BT5" s="18" t="s">
        <v>61</v>
      </c>
      <c r="BW5" s="136" t="s">
        <v>62</v>
      </c>
    </row>
    <row r="6" spans="1:76" ht="409.5" customHeight="1" x14ac:dyDescent="0.3">
      <c r="A6" s="131">
        <v>2</v>
      </c>
      <c r="B6" s="119">
        <v>111</v>
      </c>
      <c r="C6" s="21">
        <v>2024</v>
      </c>
      <c r="D6" s="29" t="s">
        <v>80</v>
      </c>
      <c r="E6" s="30" t="s">
        <v>81</v>
      </c>
      <c r="F6" s="24" t="s">
        <v>82</v>
      </c>
      <c r="G6" s="23" t="s">
        <v>83</v>
      </c>
      <c r="H6" s="31" t="s">
        <v>84</v>
      </c>
      <c r="I6" s="26">
        <v>1</v>
      </c>
      <c r="J6" s="31" t="s">
        <v>85</v>
      </c>
      <c r="K6" s="24" t="s">
        <v>86</v>
      </c>
      <c r="L6" s="24" t="s">
        <v>87</v>
      </c>
      <c r="M6" s="24" t="s">
        <v>87</v>
      </c>
      <c r="N6" s="24" t="s">
        <v>88</v>
      </c>
      <c r="O6" s="24" t="s">
        <v>89</v>
      </c>
      <c r="P6" s="143">
        <v>45536</v>
      </c>
      <c r="Q6" s="143">
        <v>45747</v>
      </c>
      <c r="R6" s="111" t="s">
        <v>72</v>
      </c>
      <c r="S6" s="111" t="s">
        <v>72</v>
      </c>
      <c r="T6" s="52">
        <v>45747</v>
      </c>
      <c r="U6" s="62" t="s">
        <v>90</v>
      </c>
      <c r="V6" s="63" t="s">
        <v>87</v>
      </c>
      <c r="W6" s="64" t="s">
        <v>91</v>
      </c>
      <c r="X6" s="28">
        <v>45776</v>
      </c>
      <c r="Y6" s="5" t="s">
        <v>87</v>
      </c>
      <c r="Z6" s="90">
        <v>0.8</v>
      </c>
      <c r="AA6" s="23" t="s">
        <v>92</v>
      </c>
      <c r="AB6" s="109" t="s">
        <v>93</v>
      </c>
      <c r="AC6" s="122"/>
      <c r="AD6" s="123"/>
      <c r="AE6" s="123"/>
      <c r="AF6" s="124"/>
      <c r="AG6" s="124"/>
      <c r="AH6" s="123"/>
      <c r="AI6" s="123"/>
      <c r="AJ6" s="123"/>
      <c r="AK6" s="123"/>
      <c r="AL6" s="122"/>
      <c r="AM6" s="123"/>
      <c r="AN6" s="123"/>
      <c r="AO6" s="124"/>
      <c r="AP6" s="124"/>
      <c r="AQ6" s="123"/>
      <c r="AR6" s="123"/>
      <c r="AS6" s="123"/>
      <c r="AT6" s="123"/>
      <c r="AU6" s="122"/>
      <c r="AV6" s="123"/>
      <c r="AW6" s="123"/>
      <c r="AX6" s="124"/>
      <c r="AY6" s="124"/>
      <c r="AZ6" s="123"/>
      <c r="BA6" s="123"/>
      <c r="BB6" s="123"/>
      <c r="BC6" s="123"/>
      <c r="BD6" s="61">
        <v>45776</v>
      </c>
      <c r="BE6" s="114">
        <v>0.8</v>
      </c>
      <c r="BF6" s="121" t="s">
        <v>94</v>
      </c>
      <c r="BG6" s="114">
        <v>0.8</v>
      </c>
      <c r="BH6" s="123"/>
      <c r="BI6" s="123"/>
      <c r="BJ6" s="123"/>
      <c r="BK6" s="123"/>
      <c r="BL6" s="123"/>
      <c r="BM6" s="123"/>
      <c r="BN6" s="123"/>
      <c r="BO6" s="123"/>
      <c r="BP6" s="125"/>
      <c r="BQ6" s="127" t="s">
        <v>95</v>
      </c>
      <c r="BR6" s="126"/>
      <c r="BS6" s="129"/>
      <c r="BT6" s="128" t="s">
        <v>96</v>
      </c>
    </row>
    <row r="7" spans="1:76" ht="409.6" customHeight="1" x14ac:dyDescent="0.3">
      <c r="A7" s="131">
        <v>3</v>
      </c>
      <c r="B7" s="119">
        <v>111</v>
      </c>
      <c r="C7" s="21">
        <v>2024</v>
      </c>
      <c r="D7" s="32" t="s">
        <v>80</v>
      </c>
      <c r="E7" s="30" t="s">
        <v>81</v>
      </c>
      <c r="F7" s="24" t="s">
        <v>97</v>
      </c>
      <c r="G7" s="33" t="s">
        <v>83</v>
      </c>
      <c r="H7" s="31" t="s">
        <v>84</v>
      </c>
      <c r="I7" s="26">
        <v>1</v>
      </c>
      <c r="J7" s="31" t="s">
        <v>85</v>
      </c>
      <c r="K7" s="24" t="s">
        <v>98</v>
      </c>
      <c r="L7" s="24" t="s">
        <v>87</v>
      </c>
      <c r="M7" s="24" t="s">
        <v>87</v>
      </c>
      <c r="N7" s="24" t="s">
        <v>88</v>
      </c>
      <c r="O7" s="24" t="s">
        <v>89</v>
      </c>
      <c r="P7" s="143">
        <v>45536</v>
      </c>
      <c r="Q7" s="143">
        <v>45747</v>
      </c>
      <c r="R7" s="111" t="s">
        <v>72</v>
      </c>
      <c r="S7" s="111" t="s">
        <v>72</v>
      </c>
      <c r="T7" s="52">
        <v>45747</v>
      </c>
      <c r="U7" s="62" t="s">
        <v>99</v>
      </c>
      <c r="V7" s="63" t="s">
        <v>87</v>
      </c>
      <c r="W7" s="64" t="s">
        <v>91</v>
      </c>
      <c r="X7" s="28">
        <v>45776</v>
      </c>
      <c r="Y7" s="5" t="s">
        <v>87</v>
      </c>
      <c r="Z7" s="90">
        <v>0.8</v>
      </c>
      <c r="AA7" s="23" t="s">
        <v>92</v>
      </c>
      <c r="AB7" s="109" t="s">
        <v>93</v>
      </c>
      <c r="AC7" s="122"/>
      <c r="AD7" s="123"/>
      <c r="AE7" s="123"/>
      <c r="AF7" s="124"/>
      <c r="AG7" s="124"/>
      <c r="AH7" s="123"/>
      <c r="AI7" s="123"/>
      <c r="AJ7" s="123"/>
      <c r="AK7" s="123"/>
      <c r="AL7" s="122"/>
      <c r="AM7" s="123"/>
      <c r="AN7" s="123"/>
      <c r="AO7" s="124"/>
      <c r="AP7" s="124"/>
      <c r="AQ7" s="123"/>
      <c r="AR7" s="123"/>
      <c r="AS7" s="123"/>
      <c r="AT7" s="123"/>
      <c r="AU7" s="122"/>
      <c r="AV7" s="123"/>
      <c r="AW7" s="123"/>
      <c r="AX7" s="124"/>
      <c r="AY7" s="124"/>
      <c r="AZ7" s="123"/>
      <c r="BA7" s="123"/>
      <c r="BB7" s="123"/>
      <c r="BC7" s="123"/>
      <c r="BD7" s="61">
        <v>45776</v>
      </c>
      <c r="BE7" s="114">
        <v>0.8</v>
      </c>
      <c r="BF7" s="121" t="s">
        <v>94</v>
      </c>
      <c r="BG7" s="114">
        <v>0.8</v>
      </c>
      <c r="BH7" s="123"/>
      <c r="BI7" s="123"/>
      <c r="BJ7" s="123"/>
      <c r="BK7" s="123"/>
      <c r="BL7" s="123"/>
      <c r="BM7" s="123"/>
      <c r="BN7" s="123"/>
      <c r="BO7" s="123"/>
      <c r="BP7" s="125"/>
      <c r="BQ7" s="127" t="s">
        <v>95</v>
      </c>
      <c r="BR7" s="126"/>
      <c r="BS7" s="129"/>
      <c r="BT7" s="128" t="s">
        <v>96</v>
      </c>
    </row>
    <row r="8" spans="1:76" ht="282.75" customHeight="1" x14ac:dyDescent="0.3">
      <c r="A8" s="131">
        <v>19</v>
      </c>
      <c r="B8" s="119">
        <v>111</v>
      </c>
      <c r="C8" s="21">
        <v>2024</v>
      </c>
      <c r="D8" s="21">
        <v>3</v>
      </c>
      <c r="E8" s="30" t="s">
        <v>223</v>
      </c>
      <c r="F8" s="41">
        <v>1</v>
      </c>
      <c r="G8" s="33" t="s">
        <v>224</v>
      </c>
      <c r="H8" s="31" t="e">
        <f>#REF!</f>
        <v>#REF!</v>
      </c>
      <c r="I8" s="26">
        <v>2</v>
      </c>
      <c r="J8" s="31" t="s">
        <v>234</v>
      </c>
      <c r="K8" s="33" t="s">
        <v>235</v>
      </c>
      <c r="L8" s="33" t="s">
        <v>236</v>
      </c>
      <c r="M8" s="24">
        <v>1</v>
      </c>
      <c r="N8" s="24" t="s">
        <v>237</v>
      </c>
      <c r="O8" s="24" t="s">
        <v>71</v>
      </c>
      <c r="P8" s="146">
        <v>45670</v>
      </c>
      <c r="Q8" s="146">
        <v>45838</v>
      </c>
      <c r="R8" s="111" t="s">
        <v>72</v>
      </c>
      <c r="S8" s="111" t="s">
        <v>72</v>
      </c>
      <c r="T8" s="57">
        <v>45747</v>
      </c>
      <c r="U8" s="31" t="s">
        <v>238</v>
      </c>
      <c r="V8" s="24" t="s">
        <v>239</v>
      </c>
      <c r="W8" s="24">
        <v>0.42859999999999998</v>
      </c>
      <c r="X8" s="55">
        <v>45771</v>
      </c>
      <c r="Y8" s="24" t="s">
        <v>239</v>
      </c>
      <c r="Z8" s="96">
        <v>0.42880000000000001</v>
      </c>
      <c r="AA8" s="97" t="s">
        <v>240</v>
      </c>
      <c r="AB8" s="31" t="s">
        <v>241</v>
      </c>
      <c r="AC8" s="122"/>
      <c r="AD8" s="123"/>
      <c r="AE8" s="123"/>
      <c r="AF8" s="124"/>
      <c r="AG8" s="124"/>
      <c r="AH8" s="123"/>
      <c r="AI8" s="123"/>
      <c r="AJ8" s="123"/>
      <c r="AK8" s="123"/>
      <c r="AL8" s="122"/>
      <c r="AM8" s="123"/>
      <c r="AN8" s="123"/>
      <c r="AO8" s="124"/>
      <c r="AP8" s="124"/>
      <c r="AQ8" s="123"/>
      <c r="AR8" s="123"/>
      <c r="AS8" s="123"/>
      <c r="AT8" s="123"/>
      <c r="AU8" s="122"/>
      <c r="AV8" s="123"/>
      <c r="AW8" s="123"/>
      <c r="AX8" s="124"/>
      <c r="AY8" s="124"/>
      <c r="AZ8" s="123"/>
      <c r="BA8" s="123"/>
      <c r="BB8" s="123"/>
      <c r="BC8" s="123"/>
      <c r="BD8" s="123"/>
      <c r="BE8" s="123"/>
      <c r="BF8" s="123"/>
      <c r="BG8" s="123"/>
      <c r="BH8" s="123"/>
      <c r="BI8" s="123"/>
      <c r="BJ8" s="123"/>
      <c r="BK8" s="123"/>
      <c r="BL8" s="123"/>
      <c r="BM8" s="123"/>
      <c r="BN8" s="123"/>
      <c r="BO8" s="123"/>
      <c r="BP8" s="123"/>
      <c r="BQ8" s="127" t="s">
        <v>242</v>
      </c>
      <c r="BR8" s="126"/>
      <c r="BS8" s="126"/>
      <c r="BT8" s="128" t="s">
        <v>96</v>
      </c>
    </row>
    <row r="9" spans="1:76" ht="201.75" customHeight="1" x14ac:dyDescent="0.3">
      <c r="A9" s="131">
        <v>20</v>
      </c>
      <c r="B9" s="119">
        <v>111</v>
      </c>
      <c r="C9" s="21">
        <v>2024</v>
      </c>
      <c r="D9" s="21">
        <v>3</v>
      </c>
      <c r="E9" s="30" t="s">
        <v>223</v>
      </c>
      <c r="F9" s="41">
        <v>1</v>
      </c>
      <c r="G9" s="33" t="s">
        <v>224</v>
      </c>
      <c r="H9" s="31" t="e">
        <f>H8</f>
        <v>#REF!</v>
      </c>
      <c r="I9" s="26">
        <v>3</v>
      </c>
      <c r="J9" s="31" t="s">
        <v>243</v>
      </c>
      <c r="K9" s="33" t="s">
        <v>244</v>
      </c>
      <c r="L9" s="33" t="s">
        <v>245</v>
      </c>
      <c r="M9" s="24">
        <v>1</v>
      </c>
      <c r="N9" s="24" t="s">
        <v>246</v>
      </c>
      <c r="O9" s="24" t="s">
        <v>71</v>
      </c>
      <c r="P9" s="146">
        <v>45670</v>
      </c>
      <c r="Q9" s="146">
        <v>45930</v>
      </c>
      <c r="R9" s="111" t="s">
        <v>72</v>
      </c>
      <c r="S9" s="111" t="s">
        <v>72</v>
      </c>
      <c r="T9" s="24" t="s">
        <v>73</v>
      </c>
      <c r="U9" s="31" t="s">
        <v>247</v>
      </c>
      <c r="V9" s="24" t="s">
        <v>248</v>
      </c>
      <c r="W9" s="24">
        <v>0</v>
      </c>
      <c r="X9" s="55">
        <v>45771</v>
      </c>
      <c r="Y9" s="24" t="s">
        <v>249</v>
      </c>
      <c r="Z9" s="51">
        <v>0</v>
      </c>
      <c r="AA9" s="31" t="s">
        <v>250</v>
      </c>
      <c r="AB9" s="31" t="s">
        <v>77</v>
      </c>
      <c r="AC9" s="122"/>
      <c r="AD9" s="123"/>
      <c r="AE9" s="123"/>
      <c r="AF9" s="124"/>
      <c r="AG9" s="124"/>
      <c r="AH9" s="123"/>
      <c r="AI9" s="123"/>
      <c r="AJ9" s="123"/>
      <c r="AK9" s="123"/>
      <c r="AL9" s="122"/>
      <c r="AM9" s="123"/>
      <c r="AN9" s="123"/>
      <c r="AO9" s="124"/>
      <c r="AP9" s="124"/>
      <c r="AQ9" s="123"/>
      <c r="AR9" s="123"/>
      <c r="AS9" s="123"/>
      <c r="AT9" s="123"/>
      <c r="AU9" s="122"/>
      <c r="AV9" s="123"/>
      <c r="AW9" s="123"/>
      <c r="AX9" s="124"/>
      <c r="AY9" s="124"/>
      <c r="AZ9" s="123"/>
      <c r="BA9" s="123"/>
      <c r="BB9" s="123"/>
      <c r="BC9" s="123"/>
      <c r="BD9" s="123"/>
      <c r="BE9" s="123"/>
      <c r="BF9" s="123"/>
      <c r="BG9" s="123"/>
      <c r="BH9" s="123"/>
      <c r="BI9" s="123"/>
      <c r="BJ9" s="123"/>
      <c r="BK9" s="123"/>
      <c r="BL9" s="123"/>
      <c r="BM9" s="123"/>
      <c r="BN9" s="123"/>
      <c r="BO9" s="123"/>
      <c r="BP9" s="123"/>
      <c r="BQ9" s="127" t="s">
        <v>251</v>
      </c>
      <c r="BR9" s="126"/>
      <c r="BS9" s="126"/>
      <c r="BT9" s="128" t="s">
        <v>96</v>
      </c>
    </row>
    <row r="10" spans="1:76" ht="299.25" customHeight="1" x14ac:dyDescent="0.3">
      <c r="A10" s="131">
        <v>22</v>
      </c>
      <c r="B10" s="119">
        <v>111</v>
      </c>
      <c r="C10" s="21">
        <v>2024</v>
      </c>
      <c r="D10" s="21">
        <v>3</v>
      </c>
      <c r="E10" s="23" t="s">
        <v>223</v>
      </c>
      <c r="F10" s="41">
        <v>2</v>
      </c>
      <c r="G10" s="33" t="s">
        <v>252</v>
      </c>
      <c r="H10" s="31" t="e">
        <f>#REF!</f>
        <v>#REF!</v>
      </c>
      <c r="I10" s="26">
        <v>2</v>
      </c>
      <c r="J10" s="47" t="s">
        <v>259</v>
      </c>
      <c r="K10" s="33" t="s">
        <v>260</v>
      </c>
      <c r="L10" s="33" t="s">
        <v>261</v>
      </c>
      <c r="M10" s="24">
        <v>1</v>
      </c>
      <c r="N10" s="24" t="s">
        <v>262</v>
      </c>
      <c r="O10" s="24" t="s">
        <v>71</v>
      </c>
      <c r="P10" s="146">
        <v>45670</v>
      </c>
      <c r="Q10" s="149" t="s">
        <v>263</v>
      </c>
      <c r="R10" s="111" t="s">
        <v>72</v>
      </c>
      <c r="S10" s="111" t="s">
        <v>72</v>
      </c>
      <c r="T10" s="57">
        <v>45747</v>
      </c>
      <c r="U10" s="31" t="s">
        <v>264</v>
      </c>
      <c r="V10" s="24" t="s">
        <v>265</v>
      </c>
      <c r="W10" s="24">
        <v>0.33</v>
      </c>
      <c r="X10" s="55">
        <v>45771</v>
      </c>
      <c r="Y10" s="24" t="s">
        <v>265</v>
      </c>
      <c r="Z10" s="51">
        <v>0.33</v>
      </c>
      <c r="AA10" s="31" t="s">
        <v>266</v>
      </c>
      <c r="AB10" s="31" t="s">
        <v>77</v>
      </c>
      <c r="AC10" s="122"/>
      <c r="AD10" s="123"/>
      <c r="AE10" s="123"/>
      <c r="AF10" s="124"/>
      <c r="AG10" s="124"/>
      <c r="AH10" s="123"/>
      <c r="AI10" s="123"/>
      <c r="AJ10" s="123"/>
      <c r="AK10" s="123"/>
      <c r="AL10" s="122"/>
      <c r="AM10" s="123"/>
      <c r="AN10" s="123"/>
      <c r="AO10" s="124"/>
      <c r="AP10" s="124"/>
      <c r="AQ10" s="123"/>
      <c r="AR10" s="123"/>
      <c r="AS10" s="123"/>
      <c r="AT10" s="123"/>
      <c r="AU10" s="122"/>
      <c r="AV10" s="123"/>
      <c r="AW10" s="123"/>
      <c r="AX10" s="124"/>
      <c r="AY10" s="124"/>
      <c r="AZ10" s="123"/>
      <c r="BA10" s="123"/>
      <c r="BB10" s="123"/>
      <c r="BC10" s="123"/>
      <c r="BD10" s="123"/>
      <c r="BE10" s="123"/>
      <c r="BF10" s="123"/>
      <c r="BG10" s="123"/>
      <c r="BH10" s="123"/>
      <c r="BI10" s="123"/>
      <c r="BJ10" s="123"/>
      <c r="BK10" s="123"/>
      <c r="BL10" s="123"/>
      <c r="BM10" s="123"/>
      <c r="BN10" s="123"/>
      <c r="BO10" s="123"/>
      <c r="BP10" s="123"/>
      <c r="BQ10" s="127" t="s">
        <v>267</v>
      </c>
      <c r="BR10" s="126"/>
      <c r="BS10" s="129"/>
      <c r="BT10" s="128" t="s">
        <v>96</v>
      </c>
    </row>
  </sheetData>
  <protectedRanges>
    <protectedRange algorithmName="SHA-512" hashValue="LCdOsDNzHkD4zVgpWLycTRs/WfBcDmee9/wFqvbrnb7pg/smprs1qfos55hbLplm/ks9iibHDLPpFwgK70NbKQ==" saltValue="y4gh8kLQolqpBVU9+UbuIw==" spinCount="100000" sqref="F6:Q7 B6:D7" name="Rango1"/>
    <protectedRange algorithmName="SHA-512" hashValue="LCdOsDNzHkD4zVgpWLycTRs/WfBcDmee9/wFqvbrnb7pg/smprs1qfos55hbLplm/ks9iibHDLPpFwgK70NbKQ==" saltValue="y4gh8kLQolqpBVU9+UbuIw==" spinCount="100000" sqref="V6" name="Rango1_1"/>
    <protectedRange algorithmName="SHA-512" hashValue="LCdOsDNzHkD4zVgpWLycTRs/WfBcDmee9/wFqvbrnb7pg/smprs1qfos55hbLplm/ks9iibHDLPpFwgK70NbKQ==" saltValue="y4gh8kLQolqpBVU9+UbuIw==" spinCount="100000" sqref="V7" name="Rango1_1_1"/>
  </protectedRanges>
  <dataConsolidate/>
  <mergeCells count="21">
    <mergeCell ref="A2:O3"/>
    <mergeCell ref="P2:S3"/>
    <mergeCell ref="T2:AB2"/>
    <mergeCell ref="AC2:AK2"/>
    <mergeCell ref="AL2:AT2"/>
    <mergeCell ref="BH2:BT2"/>
    <mergeCell ref="T3:W4"/>
    <mergeCell ref="X3:AB4"/>
    <mergeCell ref="AC3:AF4"/>
    <mergeCell ref="AG3:AK4"/>
    <mergeCell ref="AL3:AO4"/>
    <mergeCell ref="AP3:AT4"/>
    <mergeCell ref="AU3:AX4"/>
    <mergeCell ref="AY3:BC4"/>
    <mergeCell ref="BD3:BF4"/>
    <mergeCell ref="AU2:BC2"/>
    <mergeCell ref="BG3:BG4"/>
    <mergeCell ref="BH3:BJ4"/>
    <mergeCell ref="BK3:BL4"/>
    <mergeCell ref="BM3:BP4"/>
    <mergeCell ref="BQ3:BT4"/>
  </mergeCells>
  <dataValidations count="1">
    <dataValidation type="textLength" allowBlank="1" showInputMessage="1" error="Escriba un texto  Maximo 9 Caracteres" promptTitle="Cualquier contenido Maximo 9 Caracteres" sqref="B6:B7" xr:uid="{E0D5586D-FDFF-4B3E-9524-276442B85031}">
      <formula1>0</formula1>
      <formula2>9</formula2>
    </dataValidation>
  </dataValidations>
  <printOptions horizontalCentered="1"/>
  <pageMargins left="0.43307086614173229" right="0.23622047244094491" top="0.78740157480314965" bottom="0.59055118110236227" header="0.23622047244094491" footer="0.27559055118110237"/>
  <pageSetup scale="25" orientation="landscape" r:id="rId1"/>
  <headerFooter>
    <oddHeader>&amp;C&amp;G</oddHeader>
    <oddFooter>&amp;L&amp;"Arial Narrow,Normal"www.haciendabogota.gov.co
Carrera 30 N.° 25-90 - Bogotá, D. C. Código postal: 111311
PBX: (+57) 601 338 50 00 Información: Línea 195
NIT. 899.999.061-9&amp;R&amp;12
&amp;G  
&amp;"Arial Narrow,Normal"122-F.28
V9</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3" operator="equal" id="{796EB74E-E4B0-412E-B922-5D88A0AC84EB}">
            <xm:f>'C:\Alcides\Documentos_todo\Documentos oci\2021\Plan de mejoramientos\[STO_PM_GESTIÓN_30_03_ 2021.xlsx]CRITERIO'!#REF!</xm:f>
            <x14:dxf>
              <fill>
                <patternFill>
                  <bgColor rgb="FF00B0F0"/>
                </patternFill>
              </fill>
            </x14:dxf>
          </x14:cfRule>
          <x14:cfRule type="cellIs" priority="4" operator="equal" id="{3413552A-325D-4086-A984-D15BB10E20FE}">
            <xm:f>'C:\Alcides\Documentos_todo\Documentos oci\2021\Plan de mejoramientos\[STO_PM_GESTIÓN_30_03_ 2021.xlsx]CRITERIO'!#REF!</xm:f>
            <x14:dxf>
              <fill>
                <patternFill>
                  <bgColor rgb="FFFFC000"/>
                </patternFill>
              </fill>
            </x14:dxf>
          </x14:cfRule>
          <x14:cfRule type="cellIs" priority="5" operator="equal" id="{84ED9DEF-7572-415C-B344-E70FD8DF4EA9}">
            <xm:f>'C:\Alcides\Documentos_todo\Documentos oci\2021\Plan de mejoramientos\[STO_PM_GESTIÓN_30_03_ 2021.xlsx]CRITERIO'!#REF!</xm:f>
            <x14:dxf>
              <fill>
                <patternFill>
                  <bgColor rgb="FFFF0000"/>
                </patternFill>
              </fill>
            </x14:dxf>
          </x14:cfRule>
          <x14:cfRule type="cellIs" priority="6" operator="equal" id="{45D63D87-C0F8-4A6C-A797-3CC1496627F5}">
            <xm:f>'C:\Alcides\Documentos_todo\Documentos oci\2021\Plan de mejoramientos\[STO_PM_GESTIÓN_30_03_ 2021.xlsx]CRITERIO'!#REF!</xm:f>
            <x14:dxf>
              <fill>
                <patternFill>
                  <bgColor rgb="FF92D050"/>
                </patternFill>
              </fill>
            </x14:dxf>
          </x14:cfRule>
          <xm:sqref>BP6:BQ7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8CFA-F52B-4E93-B708-406BA0178194}">
  <sheetPr filterMode="1"/>
  <dimension ref="A1:E42"/>
  <sheetViews>
    <sheetView zoomScale="120" zoomScaleNormal="120" workbookViewId="0">
      <selection activeCell="B43" sqref="B43"/>
    </sheetView>
  </sheetViews>
  <sheetFormatPr baseColWidth="10" defaultRowHeight="14.4" x14ac:dyDescent="0.3"/>
  <cols>
    <col min="1" max="1" width="5.5546875" style="207" customWidth="1"/>
    <col min="2" max="2" width="54" customWidth="1"/>
    <col min="5" max="5" width="53.5546875" customWidth="1"/>
  </cols>
  <sheetData>
    <row r="1" spans="1:5" x14ac:dyDescent="0.3">
      <c r="A1" s="208" t="s">
        <v>467</v>
      </c>
      <c r="B1" s="208" t="s">
        <v>470</v>
      </c>
    </row>
    <row r="2" spans="1:5" x14ac:dyDescent="0.3">
      <c r="A2" s="209">
        <v>1</v>
      </c>
      <c r="B2" s="212" t="s">
        <v>474</v>
      </c>
      <c r="D2" s="219"/>
      <c r="E2" s="220" t="s">
        <v>474</v>
      </c>
    </row>
    <row r="3" spans="1:5" hidden="1" x14ac:dyDescent="0.3">
      <c r="A3" s="213">
        <v>2</v>
      </c>
      <c r="B3" s="212" t="s">
        <v>468</v>
      </c>
      <c r="D3" s="221"/>
      <c r="E3" s="220" t="s">
        <v>475</v>
      </c>
    </row>
    <row r="4" spans="1:5" hidden="1" x14ac:dyDescent="0.3">
      <c r="A4" s="213">
        <v>3</v>
      </c>
      <c r="B4" s="212" t="s">
        <v>468</v>
      </c>
      <c r="D4" s="222"/>
      <c r="E4" s="220" t="s">
        <v>471</v>
      </c>
    </row>
    <row r="5" spans="1:5" x14ac:dyDescent="0.3">
      <c r="A5" s="209">
        <v>4</v>
      </c>
      <c r="B5" s="212" t="s">
        <v>474</v>
      </c>
      <c r="D5" s="223"/>
      <c r="E5" s="220" t="s">
        <v>473</v>
      </c>
    </row>
    <row r="6" spans="1:5" x14ac:dyDescent="0.3">
      <c r="A6" s="209">
        <v>5</v>
      </c>
      <c r="B6" s="212" t="s">
        <v>474</v>
      </c>
      <c r="D6" s="224"/>
      <c r="E6" s="220" t="s">
        <v>476</v>
      </c>
    </row>
    <row r="7" spans="1:5" x14ac:dyDescent="0.3">
      <c r="A7" s="209">
        <v>6</v>
      </c>
      <c r="B7" s="212" t="s">
        <v>474</v>
      </c>
    </row>
    <row r="8" spans="1:5" x14ac:dyDescent="0.3">
      <c r="A8" s="209">
        <v>7</v>
      </c>
      <c r="B8" s="212" t="s">
        <v>474</v>
      </c>
    </row>
    <row r="9" spans="1:5" x14ac:dyDescent="0.3">
      <c r="A9" s="209">
        <v>8</v>
      </c>
      <c r="B9" s="212" t="s">
        <v>474</v>
      </c>
    </row>
    <row r="10" spans="1:5" ht="17.25" hidden="1" customHeight="1" x14ac:dyDescent="0.3">
      <c r="A10" s="210">
        <v>9</v>
      </c>
      <c r="B10" s="212" t="s">
        <v>475</v>
      </c>
    </row>
    <row r="11" spans="1:5" ht="16.5" hidden="1" customHeight="1" x14ac:dyDescent="0.3">
      <c r="A11" s="210">
        <v>10</v>
      </c>
      <c r="B11" s="212" t="s">
        <v>475</v>
      </c>
    </row>
    <row r="12" spans="1:5" hidden="1" x14ac:dyDescent="0.3">
      <c r="A12" s="206">
        <v>11</v>
      </c>
      <c r="B12" s="212" t="s">
        <v>471</v>
      </c>
    </row>
    <row r="13" spans="1:5" hidden="1" x14ac:dyDescent="0.3">
      <c r="A13" s="206">
        <v>12</v>
      </c>
      <c r="B13" s="212" t="s">
        <v>471</v>
      </c>
    </row>
    <row r="14" spans="1:5" ht="20.25" hidden="1" customHeight="1" x14ac:dyDescent="0.3">
      <c r="A14" s="210">
        <v>13</v>
      </c>
      <c r="B14" s="212" t="s">
        <v>475</v>
      </c>
    </row>
    <row r="15" spans="1:5" hidden="1" x14ac:dyDescent="0.3">
      <c r="A15" s="206">
        <v>14</v>
      </c>
      <c r="B15" s="212" t="s">
        <v>471</v>
      </c>
    </row>
    <row r="16" spans="1:5" hidden="1" x14ac:dyDescent="0.3">
      <c r="A16" s="206">
        <v>15</v>
      </c>
      <c r="B16" s="212" t="s">
        <v>471</v>
      </c>
    </row>
    <row r="17" spans="1:2" hidden="1" x14ac:dyDescent="0.3">
      <c r="A17" s="206">
        <v>16</v>
      </c>
      <c r="B17" s="212" t="s">
        <v>471</v>
      </c>
    </row>
    <row r="18" spans="1:2" hidden="1" x14ac:dyDescent="0.3">
      <c r="A18" s="206">
        <v>17</v>
      </c>
      <c r="B18" s="212" t="s">
        <v>471</v>
      </c>
    </row>
    <row r="19" spans="1:2" x14ac:dyDescent="0.3">
      <c r="A19" s="209">
        <v>18</v>
      </c>
      <c r="B19" s="212" t="s">
        <v>474</v>
      </c>
    </row>
    <row r="20" spans="1:2" hidden="1" x14ac:dyDescent="0.3">
      <c r="A20" s="213">
        <v>19</v>
      </c>
      <c r="B20" s="212" t="s">
        <v>469</v>
      </c>
    </row>
    <row r="21" spans="1:2" hidden="1" x14ac:dyDescent="0.3">
      <c r="A21" s="213">
        <v>20</v>
      </c>
      <c r="B21" s="212" t="s">
        <v>469</v>
      </c>
    </row>
    <row r="22" spans="1:2" x14ac:dyDescent="0.3">
      <c r="A22" s="209">
        <v>21</v>
      </c>
      <c r="B22" s="212" t="s">
        <v>474</v>
      </c>
    </row>
    <row r="23" spans="1:2" hidden="1" x14ac:dyDescent="0.3">
      <c r="A23" s="213">
        <v>22</v>
      </c>
      <c r="B23" s="212" t="s">
        <v>469</v>
      </c>
    </row>
    <row r="24" spans="1:2" hidden="1" x14ac:dyDescent="0.3">
      <c r="A24" s="211">
        <v>23</v>
      </c>
      <c r="B24" s="212" t="s">
        <v>472</v>
      </c>
    </row>
    <row r="25" spans="1:2" hidden="1" x14ac:dyDescent="0.3">
      <c r="A25" s="210">
        <v>24</v>
      </c>
      <c r="B25" s="212" t="s">
        <v>475</v>
      </c>
    </row>
    <row r="26" spans="1:2" x14ac:dyDescent="0.3">
      <c r="A26" s="209">
        <v>25</v>
      </c>
      <c r="B26" s="212" t="s">
        <v>474</v>
      </c>
    </row>
    <row r="27" spans="1:2" hidden="1" x14ac:dyDescent="0.3">
      <c r="A27" s="206">
        <v>26</v>
      </c>
      <c r="B27" s="212" t="s">
        <v>471</v>
      </c>
    </row>
    <row r="28" spans="1:2" x14ac:dyDescent="0.3">
      <c r="A28" s="209">
        <v>27</v>
      </c>
      <c r="B28" s="212" t="s">
        <v>474</v>
      </c>
    </row>
    <row r="29" spans="1:2" hidden="1" x14ac:dyDescent="0.3">
      <c r="A29" s="206">
        <v>28</v>
      </c>
      <c r="B29" s="212" t="s">
        <v>471</v>
      </c>
    </row>
    <row r="30" spans="1:2" hidden="1" x14ac:dyDescent="0.3">
      <c r="A30" s="206">
        <v>29</v>
      </c>
      <c r="B30" s="212" t="s">
        <v>471</v>
      </c>
    </row>
    <row r="31" spans="1:2" hidden="1" x14ac:dyDescent="0.3">
      <c r="A31" s="206">
        <v>30</v>
      </c>
      <c r="B31" s="212" t="s">
        <v>471</v>
      </c>
    </row>
    <row r="32" spans="1:2" hidden="1" x14ac:dyDescent="0.3">
      <c r="A32" s="206">
        <v>31</v>
      </c>
      <c r="B32" s="212" t="s">
        <v>471</v>
      </c>
    </row>
    <row r="33" spans="1:2" hidden="1" x14ac:dyDescent="0.3">
      <c r="A33" s="206">
        <v>32</v>
      </c>
      <c r="B33" s="212" t="s">
        <v>471</v>
      </c>
    </row>
    <row r="34" spans="1:2" ht="19.5" hidden="1" customHeight="1" x14ac:dyDescent="0.3">
      <c r="A34" s="210">
        <v>33</v>
      </c>
      <c r="B34" s="212" t="s">
        <v>475</v>
      </c>
    </row>
    <row r="35" spans="1:2" hidden="1" x14ac:dyDescent="0.3">
      <c r="A35" s="206">
        <v>34</v>
      </c>
      <c r="B35" s="212" t="s">
        <v>471</v>
      </c>
    </row>
    <row r="36" spans="1:2" hidden="1" x14ac:dyDescent="0.3">
      <c r="A36" s="214">
        <v>35</v>
      </c>
      <c r="B36" s="212" t="s">
        <v>473</v>
      </c>
    </row>
    <row r="37" spans="1:2" hidden="1" x14ac:dyDescent="0.3">
      <c r="A37" s="206">
        <v>36</v>
      </c>
      <c r="B37" s="212" t="s">
        <v>471</v>
      </c>
    </row>
    <row r="38" spans="1:2" hidden="1" x14ac:dyDescent="0.3">
      <c r="A38" s="206">
        <v>37</v>
      </c>
      <c r="B38" s="212" t="s">
        <v>471</v>
      </c>
    </row>
    <row r="39" spans="1:2" hidden="1" x14ac:dyDescent="0.3">
      <c r="A39" s="206">
        <v>38</v>
      </c>
      <c r="B39" s="212" t="s">
        <v>471</v>
      </c>
    </row>
    <row r="40" spans="1:2" hidden="1" x14ac:dyDescent="0.3">
      <c r="A40" s="206">
        <v>39</v>
      </c>
      <c r="B40" s="212" t="s">
        <v>471</v>
      </c>
    </row>
    <row r="41" spans="1:2" hidden="1" x14ac:dyDescent="0.3">
      <c r="A41" s="206">
        <v>40</v>
      </c>
      <c r="B41" s="212" t="s">
        <v>471</v>
      </c>
    </row>
    <row r="42" spans="1:2" hidden="1" x14ac:dyDescent="0.3">
      <c r="A42" s="214">
        <v>41</v>
      </c>
      <c r="B42" s="212" t="s">
        <v>473</v>
      </c>
    </row>
  </sheetData>
  <autoFilter ref="A1:C42" xr:uid="{DB118CFA-F52B-4E93-B708-406BA0178194}">
    <filterColumn colId="0">
      <colorFilter dxfId="14"/>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CD5E3725B6D64B90497356E24D0832" ma:contentTypeVersion="15" ma:contentTypeDescription="Crear nuevo documento." ma:contentTypeScope="" ma:versionID="179d8f928dcdca44fff0b59a1e5cdd01">
  <xsd:schema xmlns:xsd="http://www.w3.org/2001/XMLSchema" xmlns:xs="http://www.w3.org/2001/XMLSchema" xmlns:p="http://schemas.microsoft.com/office/2006/metadata/properties" xmlns:ns2="498ee41c-e606-42bb-8264-d511ff6fd2e4" xmlns:ns3="7c97f1dc-316a-47fc-9921-aa164b8ae47c" xmlns:ns4="1de2139f-8de3-46bb-a1e0-d56807a1358c" xmlns:ns5="1df76daa-fa4c-4c26-aee6-0f3ec3407db7" targetNamespace="http://schemas.microsoft.com/office/2006/metadata/properties" ma:root="true" ma:fieldsID="f307f741b649f48503841d88d3fcde56" ns2:_="" ns3:_="" ns4:_="" ns5:_="">
    <xsd:import namespace="498ee41c-e606-42bb-8264-d511ff6fd2e4"/>
    <xsd:import namespace="7c97f1dc-316a-47fc-9921-aa164b8ae47c"/>
    <xsd:import namespace="1de2139f-8de3-46bb-a1e0-d56807a1358c"/>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4:SharedWithDetails"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ee41c-e606-42bb-8264-d511ff6fd2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7f1dc-316a-47fc-9921-aa164b8ae47c"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e2139f-8de3-46bb-a1e0-d56807a1358c" elementFormDefault="qualified">
    <xsd:import namespace="http://schemas.microsoft.com/office/2006/documentManagement/types"/>
    <xsd:import namespace="http://schemas.microsoft.com/office/infopath/2007/PartnerControls"/>
    <xsd:element name="SharedWithDetails" ma:index="17"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8ee41c-e606-42bb-8264-d511ff6fd2e4">
      <Terms xmlns="http://schemas.microsoft.com/office/infopath/2007/PartnerControls"/>
    </lcf76f155ced4ddcb4097134ff3c332f>
    <TaxCatchAll xmlns="1df76daa-fa4c-4c26-aee6-0f3ec3407d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974BC-4D3E-4E28-8B47-B92ADCFD0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ee41c-e606-42bb-8264-d511ff6fd2e4"/>
    <ds:schemaRef ds:uri="7c97f1dc-316a-47fc-9921-aa164b8ae47c"/>
    <ds:schemaRef ds:uri="1de2139f-8de3-46bb-a1e0-d56807a1358c"/>
    <ds:schemaRef ds:uri="1df76daa-fa4c-4c26-aee6-0f3ec3407d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8B5671-5837-4267-8791-9CEB5D0F963E}">
  <ds:schemaRefs>
    <ds:schemaRef ds:uri="1de2139f-8de3-46bb-a1e0-d56807a1358c"/>
    <ds:schemaRef ds:uri="http://schemas.microsoft.com/office/2006/documentManagement/types"/>
    <ds:schemaRef ds:uri="http://purl.org/dc/terms/"/>
    <ds:schemaRef ds:uri="498ee41c-e606-42bb-8264-d511ff6fd2e4"/>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1df76daa-fa4c-4c26-aee6-0f3ec3407db7"/>
    <ds:schemaRef ds:uri="7c97f1dc-316a-47fc-9921-aa164b8ae47c"/>
    <ds:schemaRef ds:uri="http://schemas.microsoft.com/office/2006/metadata/properties"/>
  </ds:schemaRefs>
</ds:datastoreItem>
</file>

<file path=customXml/itemProps3.xml><?xml version="1.0" encoding="utf-8"?>
<ds:datastoreItem xmlns:ds="http://schemas.openxmlformats.org/officeDocument/2006/customXml" ds:itemID="{0DFAA55C-C5CC-4A07-85EC-E75FE777E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efectividad</vt:lpstr>
      <vt:lpstr>cerrradas</vt:lpstr>
      <vt:lpstr>estado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Alcides</dc:creator>
  <cp:keywords/>
  <dc:description/>
  <cp:lastModifiedBy>Martha Mercedes Suna Ladino</cp:lastModifiedBy>
  <cp:revision/>
  <dcterms:created xsi:type="dcterms:W3CDTF">2021-05-12T21:31:35Z</dcterms:created>
  <dcterms:modified xsi:type="dcterms:W3CDTF">2025-07-31T12:51:13Z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0x0101003BCD5E3725B6D64B90497356E24D0832</vt:lpwstr>
  </property>
  <property fmtid="{D5CDD505-2E9C-101B-9397-08002B2CF9AE}" pid="3" name="MediaServiceImageTags">
    <vt:lpwstr/>
  </property>
</Properties>
</file>