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mareyesp\AppData\Local\Microsoft\Windows\INetCache\Content.Outlook\LSCYBIXV\"/>
    </mc:Choice>
  </mc:AlternateContent>
  <xr:revisionPtr revIDLastSave="0" documentId="13_ncr:1_{0B17D7A7-2286-4234-9224-761760449422}" xr6:coauthVersionLast="47" xr6:coauthVersionMax="47" xr10:uidLastSave="{00000000-0000-0000-0000-000000000000}"/>
  <bookViews>
    <workbookView xWindow="-120" yWindow="-120" windowWidth="20730" windowHeight="11040" xr2:uid="{00000000-000D-0000-FFFF-FFFF00000000}"/>
  </bookViews>
  <sheets>
    <sheet name="CONSOLIDADO" sheetId="1" r:id="rId1"/>
  </sheets>
  <definedNames>
    <definedName name="_xlnm._FilterDatabase" localSheetId="0" hidden="1">CONSOLIDADO!$A$3:$AD$38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1" l="1"/>
  <c r="W33" i="1"/>
  <c r="W32" i="1"/>
  <c r="W31" i="1"/>
  <c r="W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Claudia Rubiela Torres Pita</author>
  </authors>
  <commentList>
    <comment ref="C3" authorId="0" shapeId="0" xr:uid="{00000000-0006-0000-0000-000001000000}">
      <text>
        <r>
          <rPr>
            <b/>
            <sz val="9"/>
            <color indexed="81"/>
            <rFont val="Tahoma"/>
            <family val="2"/>
          </rPr>
          <t xml:space="preserve">Registre el año en el que se realizó la auditoria o ejercicio
</t>
        </r>
      </text>
    </comment>
    <comment ref="D3" authorId="0" shapeId="0" xr:uid="{00000000-0006-0000-0000-000002000000}">
      <text>
        <r>
          <rPr>
            <b/>
            <sz val="9"/>
            <color indexed="81"/>
            <rFont val="Tahoma"/>
            <family val="2"/>
          </rPr>
          <t>En el caso de la Contraloría: el código del informe final.
En caso de la OCI: esta sera diligenciado por la OCI</t>
        </r>
      </text>
    </comment>
    <comment ref="E3" authorId="0" shapeId="0" xr:uid="{00000000-0006-0000-0000-000003000000}">
      <text>
        <r>
          <rPr>
            <sz val="9"/>
            <color indexed="81"/>
            <rFont val="Tahoma"/>
            <family val="2"/>
          </rPr>
          <t>Relacione el nombre de la auditoria descrito en la portada del informe final.</t>
        </r>
      </text>
    </comment>
    <comment ref="F3" authorId="0" shapeId="0" xr:uid="{00000000-0006-0000-0000-000004000000}">
      <text>
        <r>
          <rPr>
            <sz val="9"/>
            <color indexed="81"/>
            <rFont val="Tahoma"/>
            <family val="2"/>
          </rPr>
          <t xml:space="preserve">Relacione el numeral del hallazgo descrito en el informe final.
</t>
        </r>
      </text>
    </comment>
    <comment ref="G3" authorId="0" shapeId="0" xr:uid="{00000000-0006-0000-0000-000005000000}">
      <text>
        <r>
          <rPr>
            <sz val="11"/>
            <color indexed="8"/>
            <rFont val="Tahoma"/>
            <family val="2"/>
          </rPr>
          <t>Transcriba el hallazgo de acuerdo con el informe emitido por el equipo auditor</t>
        </r>
      </text>
    </comment>
    <comment ref="H3" authorId="1" shapeId="0" xr:uid="{00000000-0006-0000-0000-000006000000}">
      <text>
        <r>
          <rPr>
            <sz val="11"/>
            <color indexed="81"/>
            <rFont val="Tahoma"/>
            <family val="2"/>
          </rPr>
          <t>Registre la causa principal que originó la situación detectada, para definir la causa utilice el formato 01-F.16 “Herramientas para el análiisis y formulaciones de acciones”</t>
        </r>
      </text>
    </comment>
    <comment ref="I3" authorId="1" shapeId="0" xr:uid="{00000000-0006-0000-0000-000007000000}">
      <text>
        <r>
          <rPr>
            <sz val="12"/>
            <color indexed="81"/>
            <rFont val="Tahoma"/>
            <family val="2"/>
          </rPr>
          <t>Registre de forma consecutiva el número de la acción por hallazgo (Máximo de 3 dígitos)</t>
        </r>
      </text>
    </comment>
    <comment ref="J3" authorId="1" shapeId="0" xr:uid="{00000000-0006-0000-0000-000008000000}">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3" authorId="1" shapeId="0" xr:uid="{00000000-0006-0000-0000-000009000000}">
      <text>
        <r>
          <rPr>
            <sz val="12"/>
            <color indexed="81"/>
            <rFont val="Tahoma"/>
            <family val="2"/>
          </rPr>
          <t>Registre el nombre del indicador a través de la cual se pueda observar el cumplimiento de la acción determinada (Máximo 100 caracteres)</t>
        </r>
      </text>
    </comment>
    <comment ref="L3" authorId="1" shapeId="0" xr:uid="{00000000-0006-0000-0000-00000A000000}">
      <text>
        <r>
          <rPr>
            <sz val="12"/>
            <color indexed="81"/>
            <rFont val="Tahoma"/>
            <family val="2"/>
          </rPr>
          <t>Determine las variables y la correspondiente fórmula del indicador  (Máximo 200 caracteres)</t>
        </r>
      </text>
    </comment>
    <comment ref="M3" authorId="1" shapeId="0" xr:uid="{00000000-0006-0000-0000-00000B000000}">
      <text>
        <r>
          <rPr>
            <sz val="12"/>
            <color indexed="81"/>
            <rFont val="Tahoma"/>
            <family val="2"/>
          </rPr>
          <t>Señale la medida cuantitativa, concreta, realizable y verificable (Número o porcentaje)</t>
        </r>
      </text>
    </comment>
    <comment ref="N3" authorId="1" shapeId="0" xr:uid="{00000000-0006-0000-0000-00000C000000}">
      <text>
        <r>
          <rPr>
            <sz val="11"/>
            <color indexed="81"/>
            <rFont val="Tahoma"/>
            <family val="2"/>
          </rPr>
          <t>Dependencia encargada de ejecutar la acción(Máximo 100 caracteres)</t>
        </r>
        <r>
          <rPr>
            <sz val="9"/>
            <color indexed="81"/>
            <rFont val="Tahoma"/>
            <family val="2"/>
          </rPr>
          <t xml:space="preserve">
</t>
        </r>
      </text>
    </comment>
    <comment ref="O3" authorId="2" shapeId="0" xr:uid="{33EA49BF-AE5E-4583-83E5-E3805E4E5017}">
      <text>
        <r>
          <rPr>
            <sz val="11"/>
            <color indexed="81"/>
            <rFont val="Tahoma"/>
            <family val="2"/>
          </rPr>
          <t>Registre la sigla de la Dirección a la cual pertenece el área responsable de la acción</t>
        </r>
        <r>
          <rPr>
            <sz val="9"/>
            <color indexed="81"/>
            <rFont val="Tahoma"/>
            <family val="2"/>
          </rPr>
          <t xml:space="preserve">
</t>
        </r>
      </text>
    </comment>
    <comment ref="P3" authorId="1" shapeId="0" xr:uid="{00000000-0006-0000-0000-00000E000000}">
      <text>
        <r>
          <rPr>
            <b/>
            <sz val="9"/>
            <color indexed="81"/>
            <rFont val="Tahoma"/>
            <family val="2"/>
          </rPr>
          <t>(AAAA/MM/DD)</t>
        </r>
        <r>
          <rPr>
            <sz val="9"/>
            <color indexed="81"/>
            <rFont val="Tahoma"/>
            <family val="2"/>
          </rPr>
          <t xml:space="preserve">
</t>
        </r>
      </text>
    </comment>
    <comment ref="Q3" authorId="1" shapeId="0" xr:uid="{00000000-0006-0000-0000-00000F000000}">
      <text>
        <r>
          <rPr>
            <b/>
            <sz val="9"/>
            <color indexed="81"/>
            <rFont val="Tahoma"/>
            <family val="2"/>
          </rPr>
          <t>(AAAA/MM/DD)</t>
        </r>
      </text>
    </comment>
    <comment ref="S3" authorId="1" shapeId="0" xr:uid="{D93E8AE5-3D54-4D0F-B073-DCF7A1CDC3EA}">
      <text>
        <r>
          <rPr>
            <b/>
            <sz val="9"/>
            <color indexed="81"/>
            <rFont val="Tahoma"/>
            <family val="2"/>
          </rPr>
          <t>(AAAA/MM/DD)</t>
        </r>
      </text>
    </comment>
    <comment ref="U3" authorId="1" shapeId="0" xr:uid="{00000000-0006-0000-0000-000010000000}">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3" authorId="2" shapeId="0" xr:uid="{6640B91C-111C-457B-9A2F-AF03FCE4BC0A}">
      <text>
        <r>
          <rPr>
            <sz val="11"/>
            <color indexed="81"/>
            <rFont val="Tahoma"/>
            <family val="2"/>
          </rPr>
          <t>Registre los valores o datos, cualitativos o cuantitativos,  utilizados según la formulación del indicador.</t>
        </r>
      </text>
    </comment>
    <comment ref="W3" authorId="1" shapeId="0" xr:uid="{00000000-0006-0000-0000-000012000000}">
      <text>
        <r>
          <rPr>
            <b/>
            <sz val="9"/>
            <color indexed="81"/>
            <rFont val="Tahoma"/>
            <family val="2"/>
          </rPr>
          <t>Incorpore el resultado del indicador a la fecha de corte del seguimiento respectivo.(Número con dos decimales)</t>
        </r>
      </text>
    </comment>
    <comment ref="Y3" authorId="2" shapeId="0" xr:uid="{26B2A1B4-1BF0-4F70-BFBB-E1F94FDCD96E}">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3" authorId="1" shapeId="0" xr:uid="{00000000-0006-0000-0000-000016000000}">
      <text>
        <r>
          <rPr>
            <b/>
            <sz val="9"/>
            <color indexed="81"/>
            <rFont val="Tahoma"/>
            <family val="2"/>
          </rPr>
          <t>Califique de 0% a 100% el porcentaje de avance de la acción teniendo en cuenta el seguimiento registrado a la fecha de reporte.</t>
        </r>
      </text>
    </comment>
    <comment ref="AA3" authorId="1" shapeId="0" xr:uid="{00000000-0006-0000-0000-00001400000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3" authorId="0" shapeId="0" xr:uid="{00000000-0006-0000-0000-00001700000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C3" authorId="3" shapeId="0" xr:uid="{A37A6BA7-A479-4064-A25F-8E5F8EF99E57}">
      <text>
        <r>
          <rPr>
            <sz val="9"/>
            <color indexed="81"/>
            <rFont val="Tahoma"/>
            <family val="2"/>
          </rPr>
          <t>Registre el estado de la acción:
Cumplida
Incumplida
En ejecución</t>
        </r>
      </text>
    </comment>
    <comment ref="AD3" authorId="1" shapeId="0" xr:uid="{671B5F71-0E70-4CCE-BD3B-F6A42509F5F3}">
      <text>
        <r>
          <rPr>
            <sz val="9"/>
            <color indexed="81"/>
            <rFont val="Tahoma"/>
            <family val="2"/>
          </rPr>
          <t>Si el estado de la acción es cumplida colocar SI; si es incumplida colocar NO, si se encuentra en ejecución  dejar vacia</t>
        </r>
      </text>
    </comment>
  </commentList>
</comments>
</file>

<file path=xl/sharedStrings.xml><?xml version="1.0" encoding="utf-8"?>
<sst xmlns="http://schemas.openxmlformats.org/spreadsheetml/2006/main" count="612" uniqueCount="343">
  <si>
    <t>1. FORMULACIÓN PLAN DE MEJORAMIENTO</t>
  </si>
  <si>
    <t>Periodo definido para la ejecución de la acción</t>
  </si>
  <si>
    <t>EFICACIA DE LAS ACCIONES</t>
  </si>
  <si>
    <t>SI</t>
  </si>
  <si>
    <t>Cumplida</t>
  </si>
  <si>
    <t>2. Reporte responsable del Plan</t>
  </si>
  <si>
    <t>3. Seguimiento Oficina de Control Interno</t>
  </si>
  <si>
    <t>Estado de de la acción</t>
  </si>
  <si>
    <t>Evaluación de eficacia</t>
  </si>
  <si>
    <t>Incumplida</t>
  </si>
  <si>
    <t>No.</t>
  </si>
  <si>
    <t>Código de la entidad</t>
  </si>
  <si>
    <t>Vigencia</t>
  </si>
  <si>
    <t xml:space="preserve">Código Auditoria </t>
  </si>
  <si>
    <t>Nombre de la Auditoría</t>
  </si>
  <si>
    <t>No. Hallazgo</t>
  </si>
  <si>
    <t>Descripción del Hallazgo</t>
  </si>
  <si>
    <t>Causa del Hallazgo</t>
  </si>
  <si>
    <t>Código Acción</t>
  </si>
  <si>
    <t>Descripción Acción</t>
  </si>
  <si>
    <t>Nombre del Indicador</t>
  </si>
  <si>
    <t>Fórmula del Indicador</t>
  </si>
  <si>
    <t>Meta</t>
  </si>
  <si>
    <t>Dependencia Responsable</t>
  </si>
  <si>
    <t>Dependencia que reporta</t>
  </si>
  <si>
    <t>Fecha de Inicio</t>
  </si>
  <si>
    <t>Fecha de Terminación</t>
  </si>
  <si>
    <t>Días de prórroga</t>
  </si>
  <si>
    <t>Fecha de corte del avance</t>
  </si>
  <si>
    <t>Descripcion de la evidencia o soportes de la ejecución de la acción 
Responsable</t>
  </si>
  <si>
    <t>Varaibales alcanzadas del Indicador</t>
  </si>
  <si>
    <t>Resultado del Indicador</t>
  </si>
  <si>
    <t>Fecha de Seguimiento OCI</t>
  </si>
  <si>
    <t>Variables del Indicador OCI</t>
  </si>
  <si>
    <t>Porcentaje ejecutado</t>
  </si>
  <si>
    <t>Descripción de la verificación de las evidencias presentadas</t>
  </si>
  <si>
    <t>Observaciones OCI</t>
  </si>
  <si>
    <t>Estado de la acción</t>
  </si>
  <si>
    <t>EFICACIA</t>
  </si>
  <si>
    <t>En ejecución</t>
  </si>
  <si>
    <t xml:space="preserve">Evaluación Modelo de seguridad y privacidad de la información </t>
  </si>
  <si>
    <t>Deficiencia de la planeación de requisitos del SGSI</t>
  </si>
  <si>
    <t>Demoras en la publicación de la docmentacion que soporta el proceso 131 gestión de cumplimiento en Migema</t>
  </si>
  <si>
    <t>Actualización de los documentos del Sistema de Gestión de Seguridad de la Información – SGSI ó MSPI del  proceso de CPR 131.</t>
  </si>
  <si>
    <t>Documentos del sistema de gestión de seguridad de la información SGSI ó MSPI</t>
  </si>
  <si>
    <t>número de documentos actualizados del SGSI/ Número total de documentos del SGSI</t>
  </si>
  <si>
    <t>Documentos actualizados</t>
  </si>
  <si>
    <t>OACR</t>
  </si>
  <si>
    <t>153</t>
  </si>
  <si>
    <t>Sin evidencias de avance suministradas por la Dependencia</t>
  </si>
  <si>
    <t>Ausencia de una herramienta única de seguimiento de la implementacion del sistema, que sea clara para todas las instancias de revisión, fuera de la OACR</t>
  </si>
  <si>
    <t xml:space="preserve">Construir un plan de trabajo para la implementación del SGSI, con base en el estándar ISO 27001, medante el cual se lleve el control completo de su estao de vance en cada uno d elos componnetes, en alineación con el Autodiagnostico GAP  y el Anexo A del , estándar ISO. </t>
  </si>
  <si>
    <t>Plan de trabajo</t>
  </si>
  <si>
    <t>1 pland e trabajo</t>
  </si>
  <si>
    <t>1 plan de trabajo construido y en proceso de implementación</t>
  </si>
  <si>
    <t>Revisión de Indicadores de Gestión para SGSI: Hacer una definición desde cero, de los indicadores de gestión requeridos para monitorear la efectividad del sistema de gestión de seguridad de la informacion e implementarlos en MIGEMA para empezar a medirlos desde el año 2025</t>
  </si>
  <si>
    <t>Actualización de indicadores</t>
  </si>
  <si>
    <t>1 documento con definiicón de indicadores requeridos para medición del SGSI de la SDH
Publicación de indicadores en Migema</t>
  </si>
  <si>
    <t>1 documento definiicón de indicadores
# idicadores publicados en migema / # de indicadores definicdos en documento  de definicion d eindicadores x100</t>
  </si>
  <si>
    <t>E1</t>
  </si>
  <si>
    <t>Evaluación Independiente al estado del Sistema de Control Interno</t>
  </si>
  <si>
    <t xml:space="preserve">1.5
14.3 </t>
  </si>
  <si>
    <t>Iniciar las actividades que permitan la construcción del Sistema de Gestión de Reportes y Denuncias en la Entidad, para dar cumplimiento a lo establecido en la Política de Administración del Riesgo y Cumplimiento de la SDH actualizada por la Resolución SDH-000144 de 2024.</t>
  </si>
  <si>
    <t>En la Política de Administración de Riesgo y Cumplimiento se estableció que el sistema de gestión de reportes o denuncias sería para asegurar la adecuada gestión de todos los riesgos a los cuales pueda estar expuesta la entidad y éste debe contener elementos tales como la asignación de roles, responsabilidades y autoridades, acciones de planificación, seguimiento, monitoreo y evaluación, información documentada y mejora del sistema, por lo que se ha venido trabajando en mesas conjuntas entre diferentes dependencias con el propósito de lograr la efectiva implementación del sistema, lo cual no ha sido posible, debido a los diferentes enfoques del proceso y los términos legales que rigen para las entidades públicas.</t>
  </si>
  <si>
    <t>Realizar propuesta de actualización de la Política de Administración de Riesgo y cumplimiento y presentar para preaprobación ante el Comité Institucional de Coordinación de Control Interno</t>
  </si>
  <si>
    <r>
      <rPr>
        <sz val="10"/>
        <color rgb="FF000000"/>
        <rFont val="Arial"/>
        <family val="2"/>
      </rPr>
      <t xml:space="preserve">Presentación </t>
    </r>
    <r>
      <rPr>
        <sz val="10"/>
        <color indexed="8"/>
        <rFont val="Arial"/>
        <family val="2"/>
      </rPr>
      <t xml:space="preserve"> Política de Administración de Riesgo y Cumplimiento</t>
    </r>
  </si>
  <si>
    <r>
      <t xml:space="preserve"> Política de Administración de Riesgo y Cumplimiento </t>
    </r>
    <r>
      <rPr>
        <sz val="10"/>
        <color rgb="FF000000"/>
        <rFont val="Arial"/>
        <family val="2"/>
      </rPr>
      <t>Presentada</t>
    </r>
    <r>
      <rPr>
        <sz val="10"/>
        <color indexed="8"/>
        <rFont val="Arial"/>
        <family val="2"/>
      </rPr>
      <t>/Política de Administración de Riesgo y Cumplimiento</t>
    </r>
    <r>
      <rPr>
        <sz val="10"/>
        <color rgb="FF000000"/>
        <rFont val="Arial"/>
        <family val="2"/>
      </rPr>
      <t xml:space="preserve"> Pre-Aprobada  </t>
    </r>
  </si>
  <si>
    <t>Oficina de Análisis y Control de Riesgo</t>
  </si>
  <si>
    <t>1.5
14.3</t>
  </si>
  <si>
    <t xml:space="preserve">
Presentar para aprobación de la Secretaria de Hacienda la actualización de la Política de Administración de Riesgo y Cumplimiento</t>
  </si>
  <si>
    <r>
      <rPr>
        <sz val="10"/>
        <color rgb="FF000000"/>
        <rFont val="Arial"/>
        <family val="2"/>
      </rPr>
      <t xml:space="preserve">Aprobación </t>
    </r>
    <r>
      <rPr>
        <sz val="10"/>
        <color indexed="8"/>
        <rFont val="Arial"/>
        <family val="2"/>
      </rPr>
      <t xml:space="preserve"> Política de Administración de Riesgo y Cumplimiento</t>
    </r>
  </si>
  <si>
    <t xml:space="preserve"> Política de Administración de Riesgo y Cumplimiento Presentada/Política de Administración de Riesgo y Cumplimiento Aprobada  </t>
  </si>
  <si>
    <t>Gestión de las facilidades de pago para las obligaciones tributarias</t>
  </si>
  <si>
    <t>12.1.1</t>
  </si>
  <si>
    <t>Deficiencias en la Gestión Documental de Expedientes</t>
  </si>
  <si>
    <t>a. Por desconocimiento en la creación de expedientes en el nuevo sistema SAP/CRM y/o WCC de ese momento
b. El sistema no contaba con funcionalidades prediseñadas o configuraciones específicas para la gestión de expedientes de cobro, lo que dificultaba su implementación eficiente.</t>
  </si>
  <si>
    <t xml:space="preserve">Crear y/o actualizar las reglas de negocio, los responsables y las actividades asociadas a la gestión documental de los expedientes de cobro de la SCT. </t>
  </si>
  <si>
    <t>Documentos creados y/o actualizados</t>
  </si>
  <si>
    <t>Cantidad de documentos creados y/o actualizados/ Número total de documentos a crear o actualizar</t>
  </si>
  <si>
    <t>Subdirección de Cobro Tritutario</t>
  </si>
  <si>
    <t>DCO</t>
  </si>
  <si>
    <t>12.1.2
12.1.3
12.1.4
12.1.5
12.1.6</t>
  </si>
  <si>
    <t>12.1.2 Gestión inadecuada de las Facilidades de Pago
12.1.3 Inconsistencias identificadas en las Resoluciones de Facilidades de Pago
12.1.4 Tiempos de respuesta a las solicitudes de Facilidades de Pago
12.1.5 No realización de la gestión de cobro posterior al incumplimiento de las facilidades de pago.
12.1.6 No se encontró evidencia documental que respalde la notificación, aunque en SAP-CRM se registra una fecha asociada a la misma</t>
  </si>
  <si>
    <t>El Instructivo no contempla todas las actividades que deben desarrollarse desde la solicitud de FP, que de los puntos de control y responsables para el analisis y por ultimo el seguimiento al cumplimiento de las mismas.</t>
  </si>
  <si>
    <t>Actualizar o crear el documento de calidad correspondiente que contemple:  el paso a paso, las reglas de negocio, los tiempos de atención, los puntos de control, responsables, mecanismos de seguimiento y las acciones a ejecutar en caso de detectar incumplimientos o desviaciones durante el proceso publicado en MIGEMA.</t>
  </si>
  <si>
    <t>Evaluación independiente del estado del Sistema de Control Interno</t>
  </si>
  <si>
    <t>13.4</t>
  </si>
  <si>
    <t>La Oficina de Control Interno llevó a cabo la Evaluación Independiente al Estado del Sistema de Control Interno de la Secretaría Distrital de Hacienda (primer semestre de 2025) y remitió mediante correo electrónico el Informe Ejecutivo (Preliminar) que resume el estado de la implementación del Sistema de Control Interno de la SDH para dicho semestre, identificando las fortalezas y oportunidades de mejora para su mantenimiento, por componente del MECI. Al respecto, se identificó una (1) oportunidad de mejora en el componente de Información y Comunicación con el requerimiento 13.4 La entidad ha desarrollado e implementado actividades de control sobre la integridad, confidencialidad y disponibilidad de los datos e información definidos como relevantes y el área responsable es la Dirección de Informática y Tecnología. En este sentido se debe Formalizar el documento "Lineamientos para el control de acceso de usuarios privilegiados” dentro del Sistema de Gestión.</t>
  </si>
  <si>
    <t>Se identificó una oportunidad de mejora en el componente de Información y Comunicación del MECI para la Secretaría Distrital de Hacienda (SDH). La Dirección de Informática y Tecnología es responsable de formalizar el documento "Lineamientos para el control de acceso de usuarios privilegiados" e incorporarlo al Sistema de Gestión.</t>
  </si>
  <si>
    <t xml:space="preserve">
Documentar, socializar y publicar políticas de seguridad informática en el SGC, que incluyan los lineamientos para el control de acceso de usuarios privilegiados, de acuerdo a las necesidades identificadas en el análisis de brechas de seguridad de la información frente a la norma ISO/IEC 27001. </t>
  </si>
  <si>
    <t>Políticas de seguridad informática documentadas y publicadas</t>
  </si>
  <si>
    <t>N° tareas ejecutadas/Total de tareas definidas en plan de trabajo</t>
  </si>
  <si>
    <t>Despacho Dirección Informática y Tecnología
Sub. Infraestructura TIC
Sub. Servicios TIC
Sub. Soluciones TIC</t>
  </si>
  <si>
    <t>Auditoria Interna al proceso de Impuestos Procedimiento 105.P-09 Iinteligencia Tributaria</t>
  </si>
  <si>
    <t>Incumplimiento de la actividad No 16 del procedimiento 105.P-09 V.6 Inteligencia Tributaria; no se aportó por parte del área auditada las evaluaciones a las poblaciones entregadas, durante la vigencia 2024, tal como está contemplado en el alcance de la presente auditoria.</t>
  </si>
  <si>
    <t>El modelo se encontraba en ajuste para incluir todas las campañas y requería de ajustes continuos para generar resultados congruentes.</t>
  </si>
  <si>
    <t>Ajustar y actualizar el procedimiento 105-P09 Inteligencia tributaria y reevaluar las fechas de acuerdo a las necesidades de oportunidad de información para la DIB.</t>
  </si>
  <si>
    <t>Actualización del procedimiento</t>
  </si>
  <si>
    <t>Actualización del procedimiento 105-P09 Inteligencia tributaria</t>
  </si>
  <si>
    <t>Oficina de Inteligencia Tributaria</t>
  </si>
  <si>
    <t>DIB</t>
  </si>
  <si>
    <t>NA</t>
  </si>
  <si>
    <t>El 11/03/2026 se remitió la actualización del procedimiento para revisión a la Subdirección de Planeación e Inteligencia Tributaria.
El 12/03/2026 se remitió el procedimiento para revisión de la OAP
El 17/03/2026 se recibieron observaciones de la OAP.
El 13/03/2026 se remitió formato 01F01 para revisión y aprobación por la Dirección de Impuestos.
El 24/03/2026 se recibió el formato 01F01 aprobado y firmado por la Dirección de Impuestos.
El 25/03/2026 se inicio el proceso de cargue del documento en MIGEMA.</t>
  </si>
  <si>
    <t>De acuerdo con las evidencias reportadas por el área responsable, la acción de mejoramiento presenta un cumplimiento del 90%, con evidencias verificables de revisión y aprobación del procedimiento 105-P-09, el cual,  según lo Informado al corte del seguimiento, se encuentra en proceso de cargue en el aplicativo MIGEMA.</t>
  </si>
  <si>
    <t>Se recomienda mantener el seguimiento hasta la actualización del procedimiento en MIGEMA, momento en el cual podrá darse el cierre definitivo de la acción.
Seguimiento realizado por: Zulma Parales</t>
  </si>
  <si>
    <t>Auditoría al proceso de Atención al Ciudadano, Sistemas de Información y Atención de Peticiones, Quejas, Reclamos y Sugerencias (PQRS) de la SDH</t>
  </si>
  <si>
    <t>10.2.1</t>
  </si>
  <si>
    <t>Hallazgo 1. Deficiencias en la trazabilidad, calidad y oportunidad de las respuestas a PQRS gestionadas en el aplicativo SAP CRM. Se evidenció que, en el 39,2 % de las respuestas analizadas dentro de la muestra de PQRS, presentaron deficiencias en algunos de los criterios relacionados con la coherencia, claridad, calidad, oportunidad y trazabilidad documental. Entre las situaciones observadas podrían encontrarse entre otras, contradicciones internas; redacción ambigua; eventual uso de plantillas genéricas no ajustadas al contexto del ciudadano; errores en la identificación del solicitante; envío de respuestas a correos electrónicos incorrectos y referencias a radicados anulados o no asociados correctamente en el sistema.
Asimismo, se identificó que en 16 casos las respuestas fueron emitidas fuera de los términos legales establecidos, con retrasos que oscilaron entre 2 y 120 días hábiles. En otros casos, los radicados fueron finalizados en el aplicativo SAP CRM sin que se hubiera generado ni cargado la respuesta formal en formato PDF, ni la constancia de entrega electrónica por parte del operador de mensajería 4-72, lo que impide evidenciar el cierre formal del trámite.
Lo anterior contraviene lo dispuesto en el artículo 3, numeral 1 del Decreto 371 de 2010, que solicita garantizar el suministro de respuestas de fondo, coherentes con el objeto de la petición y dentro de los plazos legales, el artículo14 de la Ley 1755 de 2015, que establece los términos legales para responder peticiones. Adicionalmente, se configura una desviación respecto a la política de operación 5.55 del procedimiento 120-P-02 V8 “Todas las CEE en respuesta</t>
  </si>
  <si>
    <t>Las áreas de gestión de la entidad emiten respuestas que no cumplen los criterios de calidad establecidos en la normatividad vigente (Ley 1437 de 2011), toda vez, que incumplen alguno o la totalidad de los atributos del servicio (Calidad, Calidez, Coherencia, Oportunidad y Manejo del Sistema).</t>
  </si>
  <si>
    <t>Socializar trimestralmente el resultado del monitoreo de una muestra representativa, de las respuestas emitidas por las áreas de gestión de la Secretaria Distrital de Hacienda, en la que se evalue el cumplimiento de los criterios de calidad de las respuestas en términos de claridad, coherencia, calidez, oportunidad y manejo de los sistemas (SAP/CRM y Bogotá Te Escucha).</t>
  </si>
  <si>
    <t>Informe del monitoreo de las respuestas emitidas.</t>
  </si>
  <si>
    <t>Informe Trimestral</t>
  </si>
  <si>
    <t>Subdirección de Gestión de Peticiones y Notificaciones</t>
  </si>
  <si>
    <t>Dirección de Cultura Tributaria y Relacionamiento con el Ciudadano</t>
  </si>
  <si>
    <t>Hallazgo 1. Deficiencias en la trazabilidad, calidad y oportunidad de las repuestas a PQRS gestionadas en el aplicativo SAP CRM. Se evidenció que, en el 39,2 % de las respuestas analizadas dentro de la muestra de PQRS, presentaron deficiencias en algunos de los criterios relacionados con la coherencia, claridad, calidad, oportunidad y trazabilidad documental. Entre las situaciones observadas podrían encontrarse entre otras, contradicciones internas; redacción ambigua; eventual uso de plantillas genéricas no ajustadas al contexto del ciudadano; errores en la identificación del solicitante; envío de respuestas a correos electrónicos incorrectos y referencias a radicados anulados o no asociados correctamente en el sistema.
Asimismo, se identificó que en 16 casos las respuestas fueron emitidas fuera de los términos legales establecidos, con retrasos que oscilaron entre 2 y 120 días hábiles. En otros casos, los radicados fueron finalizados en el aplicativo SAP CRM sin que se hubiera generado ni cargado la respuesta formal en formato PDF, ni la constancia de entrega electrónica por parte del operador de mensajería 4-72, lo que impide evidenciar el cierre formal del trámite.
Lo anterior contraviene lo dispuesto en el artículo 3, numeral 1 del Decreto 371 de 2010, que solicita garantizar el suministro de respuestas de fondo, coherentes con el objeto de la petición y dentro de los plazos legales, el artículo14 de la Ley 1755 de 2015, que establece los términos legales para responder peticiones. Adicionalmente, se configura una desviación respecto a la política de operación 5.55 del procedimiento 120-P-02 V8 “Todas las CEE en respuesta</t>
  </si>
  <si>
    <t>Falta de conocimiento y de cumplimiento de los funcionarios de la SDH que dan respuesta a la CER y no garantoizan la gestión y/o cierre de los SDQS, en las condiciones establecidas en el Procedimiento 120-P.02 "Administración de comunicaciones Oficiales".</t>
  </si>
  <si>
    <t>Reforzar en las capacitaciones de la política 5.36 "En los casos en los que la CEE se genere como respuesta de una CER, la misma debe crearse como respuesta al trámite asociado al que responde; es importante señalar que, solo al realizar el cargue del documento, se generará su finalización".</t>
  </si>
  <si>
    <t xml:space="preserve">Capacitación </t>
  </si>
  <si>
    <t>Capacitaciones ejecutadas/ Capacitaciones planeadas en el programa de capacitaciones de la SGD</t>
  </si>
  <si>
    <t>Oficina de Operación del Sistema de Gestión Documental</t>
  </si>
  <si>
    <t>Dirección Administrativa y Financiera (DAF)</t>
  </si>
  <si>
    <t>No aplica - la variables de medición entran en vigencia de acuerdo a la estructura, implementación y ejecucion del PIC</t>
  </si>
  <si>
    <t>No aplica</t>
  </si>
  <si>
    <t>0/1</t>
  </si>
  <si>
    <t>Se evidencia el Programa Plan Institucional de Capacitación en Gestión Documental 2026, y el cronograma proyectado para el “Manejo Integral de Comunicaciones Oficiales”, en el cual se describen, entre otros aspectos, el contenido, la metodología, la modalidad y la fecha programada. La ejecución de esta actividad está prevista para los meses de abril y mayo; por lo tanto, en el presente trimestre de seguimiento no se registra porcentaje de ejecución.</t>
  </si>
  <si>
    <t>10.2.2</t>
  </si>
  <si>
    <r>
      <rPr>
        <sz val="10"/>
        <color rgb="FF000000"/>
        <rFont val="Arial"/>
        <family val="2"/>
      </rPr>
      <t>Hallazgo 2. Inconsistencias en trazabilidad de radicados en SAP- CRM</t>
    </r>
    <r>
      <rPr>
        <sz val="10"/>
        <color indexed="8"/>
        <rFont val="Arial"/>
        <family val="2"/>
      </rPr>
      <t xml:space="preserve">
Se evidenciaron inconsistencias en la trazabilidad de radicados en SAP-CRM, al registrarse modificaciones, asignaciones y cierres de trámites por usuarios con perfil de consulta, lo que revela una vulnerabilidad del sistema y compromete la confiabilidad de la información. Esta condición expone riesgos de alteraciones no autorizadas, pérdida de integridad y falta de transparencia en la gestión documental. Lo anterior contraviene principios de la ISO 15489 y requisitos de la norma ISO/IEC 27001:2022, particularmente la cláusula 7.5.3 y los controles A.5.33, A.5.15, A.5.16 y A.8.16, que exigen protección de registros, control de accesos, gestión segura de identidades y evidencia verificable de las acciones ejecutadas.</t>
    </r>
  </si>
  <si>
    <t>Falta de actualización de roles dada la reorganización Institucional y la creación de la Dirección de Cultura Tributaria y Relacionamiento con el Ciudadano, aunado al proceso de Up Grade del Sistema de Información BogData; adicionalmente la falta de trazabilidad en los controles asociados a la ISO/IEC 27001:2022 A.5.15 - Control de acceso y A.5.16 - Gestión de identidad de acceso.</t>
  </si>
  <si>
    <t>Revisar, ajustar y actualizar los roles en CRM de acuerdo con el procedimiento 121-P.09 - Líder Funcional.</t>
  </si>
  <si>
    <t>Roles de CRM ajustados</t>
  </si>
  <si>
    <t>No. De Roles de CRM revisados y ajustados / No. Total de Roles de CRM</t>
  </si>
  <si>
    <t>Subdirección de Gestión Documental
Despacho DIT</t>
  </si>
  <si>
    <t>Dirección de Informática y Tecnología
DIT</t>
  </si>
  <si>
    <t xml:space="preserve">Presentar mejora en la seguridad en los comunicados de tipo CER, CEE y CIE que se gestionan con la aplicación CRM.  La implementación de esta dependerá de Upgrade de CRM y su estabilización. </t>
  </si>
  <si>
    <t>Requerimiento atendido</t>
  </si>
  <si>
    <t>No. de etapas ejecutadas / total de etapas proceso</t>
  </si>
  <si>
    <t>Subdirección de Soluciones de TIC</t>
  </si>
  <si>
    <t>Se recibió el borrador de la especificación funcional para el fortalecimiento de la seguridad en los comunicados CER, CEE y CIE dentro del CRM. El ajuste definitivo de este documento está supeditado a la actualización de la plataforma (Upgrade a CM), con el fin de alinear los requerimientos técnicos a la versión vigente.
(1.Elaboración, 2.Remisión y/o registro de requerimiento, 3.Validación técnica, 4.Cargue en Solman, 5. Asignación de recursos - Cronograma, 6. Desarrollar en ambiente de desarrollo, 7.Pruebas QA y 8.Transporte a producción)
https://shdgov-my.sharepoint.com/:f:/r/personal/evidenciasauditorias_shd_gov_co/Documents/Documents/Despacho%20DIT/Evidencias%20Planes%20de%20Mejoramiento%202026/Internos%20I%20Trimestre/10.2.2.2?csf=1&amp;web=1&amp;e=aSWAer</t>
  </si>
  <si>
    <t>Se remite como evidencia la especificación técnica  del rol de consulta para CRM</t>
  </si>
  <si>
    <t>Auditoría al Modelo de Seguridad y Privacidad de la Información</t>
  </si>
  <si>
    <t>Durante la evaluación realizada al Sistema de Gestión de Seguridad de la Información (SGSI), se evidenció que la entidad presenta un nivel de cumplimiento del 43% de los 
requisitos establecidos en la norma NTC-ISO/IEC 27001:2022. Este porcentaje refleja avances, sin embargo, se identifican brechas relevantes en aspectos tales como: Comprensión de la organización y su contexto, Comprensión de las necesidades y 
expectativas de las partes interesadas, Acciones para abordar los riesgos y las oportunidades, Planificación de los cambios, Toma de conciencia, Comunicación, Información documentada,  Planificación y control de operación, Evaluación de los riesgos 
para la seguridad de la información, Tratamiento de los riesgos para la seguridad de la información, Seguimiento, medición, análisis y evaluación,  Revisión por la dirección, Mejora continua. Lo anterior, evidencia la necesidad de implementar acciones para alcanzar la conformidad plena con la Norma mencionada, cumplimiento a la resolución No. SDH 000002 del 3 de enero de 2025 “Por la cual se adopta la Política de seguridad de la información y seguridad digital de la Secretaría Distrital de Hacienda” y cumplimiento a la demás normatividad relacionada.</t>
  </si>
  <si>
    <t xml:space="preserve">Falta de recurso humano especializado para la implementación del Modelo de Seguridad y Privacidad de la Información.
</t>
  </si>
  <si>
    <t>Definir las especificaciones tecnicas para contratar personal especializado en Seguridad de la Información.
Incluir linea de contratación en el PAA 2026 para contratista especializado en Seguridad de la Información</t>
  </si>
  <si>
    <t>Especialista de Seguridad de la Información contratado</t>
  </si>
  <si>
    <t># de especialistas contratados/ # de especialistas contratados</t>
  </si>
  <si>
    <t>Oficina de Analisis y Control de Riesgos</t>
  </si>
  <si>
    <t>Durante la evaluación realizada al Sistema de Gestión de Seguridad de la Información (SGSI), se evidenció que la entidad presenta un nivel de cumplimiento del 43% de los requisitos establecidos en la norma NTC-ISO/IEC 27001:2022. Este porcentaje refleja avances, sin embargo, se identifican brechas relevantes en aspectos tales como: Comprensión de la organización y su contexto, Comprensión de las necesidades y expectativas de las partes interesadas, Acciones para abordar los riesgos y las oportunidades, Planificación de los cambios, Toma de conciencia, Comunicación, Información documentada,  Planificación y control de operación, Evaluación de los riesgos para la seguridad de la información, Tratamiento de los riesgos para la seguridad de la información, Seguimiento, medición, análisis y evaluación,  Revisión por la dirección, Mejora continua. Lo anterior, evidencia la necesidad de implementar acciones para alcanzar la conformidad plena con la Norma mencionada, cumplimiento a la resolución No. SDH000002 del 3 de enero de 2025 “Por la cual se adopta la Política de seguridad de la información y seguridad digital de la Secretaría Distrital de Hacienda” y cumplimiento a la demás normatividad relacionada.</t>
  </si>
  <si>
    <t xml:space="preserve">Ausencia de evidencia documentada  de las acciones o actividades desarrolladas por el Asesor de Seguridad de la Información respecto de la implementación del Modelo de Seguridad y Privacidad de la Información MSPI.
</t>
  </si>
  <si>
    <t xml:space="preserve">a) Alojar la información del MSPI organizada en herramientas de colaboración (sharepoint, fileserver o one drive).
b) Seguimiento trimestral para verificar el alojamiento de la información en el repositorio (herramienta de colaboración) </t>
  </si>
  <si>
    <t>Seguimiento trimestral</t>
  </si>
  <si>
    <t># seguimientos ejecutados/# seguimientos programados</t>
  </si>
  <si>
    <t>No se aportó la información completa relacionada a las actividades desarrolladas de sensibilización y cultura en Seguridad de la Información.</t>
  </si>
  <si>
    <t>a) Diseñar un cronograma de sensibilización en riesgos de Seguridad de la Información.
b) Ejecutar las actividades de sensibilización de acuerdo con el cronograma establecido.
c) Disponer la evidencia organizada en el sharepoint del MSPI para consulta de los gestores de riesgos y responsables de procesos (OCI, OAP, DIT, SGD, DAF, DTH).</t>
  </si>
  <si>
    <t>Ejecución cronograma de sensibilización en riesgos de Seguridad de la Información</t>
  </si>
  <si>
    <t># actividades sensibilización realizadas/# total actividades de sensibilización programadas (5)</t>
  </si>
  <si>
    <t xml:space="preserve">A partir de la evaluación realizada a una muestra de los controles de la NTC/ISO  27001:2022, relacionados en el objetivo dos (2), asociados a los componentes  organizacionales (5), físicos (14), se evidenció que existen actividades aún sin implementar,  lo cual puede representar un riesgo para los activos de información de la organización. En este sentido, resulta esencial mantener una adecuada gestión de riesgos y realizar una revisión constante de los controles con el fin de mitigar estas vulnerabilidades. 
Asimismo, se identificó que la entidad no cuenta con una matriz de activos información junto con la identificación de riesgos y controles en aras de mitigar las vulnerabilidades. Dicha matriz constituye un instrumento fundamental para identificar, documentar, evaluar y hacer seguimiento a los controles implementados para la protección de la información institucional. La ausencia de esta herramienta podría dificultar la gestión integral de los  riesgos de seguridad de la información y limita la trazabilidad de las medidas preventivas, detectivas y correctivas adoptadas, generando además un incumplimiento del numeral 6.1.3 “Tratamiento del riesgo de seguridad de la información” de la NTC/ISO 27001:2022. </t>
  </si>
  <si>
    <t xml:space="preserve">Falta formalizar la matriz de seguridad de la Información en el Sistema de Gestión de calidad.
</t>
  </si>
  <si>
    <t>Formalizar el formato de la matriz de Seguridad de la Información en el Sistema de Gestión de Calidad.</t>
  </si>
  <si>
    <t>Formato de Matriz de Seguridad de la Información Publicada</t>
  </si>
  <si>
    <t>Formato publicado</t>
  </si>
  <si>
    <t xml:space="preserve">A partir de la evaluación realizada a una muestra de los controles de la NTC/ISO  27001:2022, relacionados en el objetivo dos (2), asociados a los componentes  organizacionales (5), físicos (14), se evidenció que existen actividades aún sin implementar,  lo cual puede representar un riesgo para los activos de información de la organización. En este sentido, resulta esencial mantener una adecuada gestión de riesgos y realizar una revisión constante de los controles con el fin de mitigar estas vulnerabilidades. 
Asi mismo, se identificó que la entidad no cuenta con una matriz de activos información junto con la identificación de riesgos y controles en aras de mitigar las vulnerabilidades. Dicha matriz constituye un instrumento fundamental para identificar, documentar, evaluar y hacer seguimiento a los controles implementados para la protección de la información institucional. La ausencia de esta herramienta podría dificultar la gestión integral de los  riesgos de seguridad de la información y limita la trazabilidad de las medidas preventivas, detectivas y correctivas adoptadas, generando además un incumplimiento del numeral 6.1.3 “Tratamiento del riesgo de seguridad de la información” de la NTC/ISO 27001:2022. </t>
  </si>
  <si>
    <t xml:space="preserve"> - No se incluyo la totalidad de controles de los procesos transversales generados en el año 2025 en la matriz de riesgos de Seguridad de la Información.
- Debilidad en el acompañamiento metodologico a las dependencias transversales (DIT, SGD, DAF, DTH) para actualizar la matriz de riesgos de Seguridad de la Información .</t>
  </si>
  <si>
    <t xml:space="preserve">a) Brindar acompañamiento metodológico a las dependencias para realizar la actualización de la matriz de riesgos de seguridad de la información, de acuerdo con los lineamientos establecidos en la Política de Administración de riesgos.
</t>
  </si>
  <si>
    <t>Actualización de la matriz de Seguridad de la Información</t>
  </si>
  <si>
    <t>Matriz actualizada</t>
  </si>
  <si>
    <t>OACR - DAF-DIT- SGD - DTH</t>
  </si>
  <si>
    <t>10.2.3</t>
  </si>
  <si>
    <t>Al momento de la auditoría, no se contaba con las evidencias que
permitieran verificar la efectividad de las acciones implementadas para mitigar los riesgos identificados. Dichas evidencias deben ser suficientes, pertinentes y trazables, de manera que respalden el cumplimiento de los lineamientos establecidos por la entidad. En
concordancia con el criterio ISO/IEC 27001:2022 Cláusula 6.1.2 - Evaluación de riesgos de seguridad de la Información, el cual establece que la organización debe definir y aplicar un proceso de evaluación de riesgo de seguridad de la información.</t>
  </si>
  <si>
    <t>En el desarrollo de la auditoría al Modelo de Seguridad y Privacidad de la Información en la Secretaría Distrital de Hacienda, se efectuó la solicitud de evidencias que respaldaran la gestión y el seguimiento de los riesgos identificados para lo cual la Dirección de Informática y Tecnología manifestó que se encontraba en proceso de ajuste de algunos de ellos, motivo por el cual no fue posible remitir la totalidad de la información requerida, entregándose evidencias de otros controles a los inicialmente solicitados.</t>
  </si>
  <si>
    <t>Definir un repositorio centralizado de evidencias de ejecución de controles de riesgos para lo cual se requiere:
1. Disponer de espacio de almacenamiento en herramienta digital (OneDrive) donde se almacenen todas las evidencias de manera organizada por control, área y periodo.
2. Establecer permisos de acceso y políticas de backup.
3. Realizar seguimiento mensual desde el despacho de la DIT al cargue de evidencias en el repositorio de información.</t>
  </si>
  <si>
    <t>Controles con evidencias almacenadas</t>
  </si>
  <si>
    <t>No. Controles con evidencias almacenadas/Total de controles de la matriz de riesgos</t>
  </si>
  <si>
    <t>Dirección de Informática y Tecnología
Sub. Infraestructura TIC
Sub. Soluciones TIC
Sub. Servicios TIC</t>
  </si>
  <si>
    <t>Durante el primer trimestre de la presente vigencia se avanzó en lo siguiente:
1. Se definió repositorio general en OneDrive para la dirección en donde se realiza el almacenamiento de información asociada a evidencias de auditoria, planes de mejoramiento, ejecución de controles de riesgos, disponible en el siguiente link: https://shdgov-my.sharepoint.com/personal/evidenciasauditorias_shd_gov_co
2. Se están almacenando mes vencido desde diciembre, fecha en la que se publicó la nueva versión de la matriz de riesgos del CPR 121 las evidencias de la ejecución de los controles de acuerdo a la periodiciodicidad definida. disponible en el siguiente link: https://shdgov-my.sharepoint.com/:f:/g/personal/evidenciasauditorias_shd_gov_co/IgDuWVTHDYRxTKZ-eh4mtWb-ARWEELe3C9AQMKGX1P8muFY?e=gfQHWx
3. Se realiza seguimiento mes vencido a los gestores de riesgo por subdirección del cargue de evidencias al repositorio de información, cuya evidencia esta disponible en https://shdgov-my.sharepoint.com/:f:/g/personal/evidenciasauditorias_shd_gov_co/IgA31N8fWMcRS5sWeh_3GjKJAf_HNEH65znJqC9LbFjQtNU?e=tZJivo</t>
  </si>
  <si>
    <t>40/41</t>
  </si>
  <si>
    <t>Ausencia de personal especializado para ejecutar las actividades de diseño e implementación del SGSI.</t>
  </si>
  <si>
    <t>Formular el plan de Trabajo Integral acompañado con personal especializado en Seguridad de la Información para su ejecución desde final del 2026 y transcurso del 2027 (el alcance de fechas se establece por limitaciones generadas por la ley de garantias previo a elecciones).</t>
  </si>
  <si>
    <t>Plan integral formulado</t>
  </si>
  <si>
    <t>No. Planes formulados/Total de Planes formulados</t>
  </si>
  <si>
    <t>Auditoría Proceso Gestión del Talento Humano CPR112 (Nomina)  Pago de salarios, seguridad social e incapacidades</t>
  </si>
  <si>
    <t>10.2.1 Incumplimiento parcial en la ejecución del procedimiento "Liquidación de Salarios y Prestaciones Sociales de funcionarios de la Secretaría Distrital de Hacienda" (Código: 112-P-07 V11). Durante la revisión del procedimiento "Liquidación de Salarios y Prestaciones Sociales de funcionarios de la Secretaría Distrital de Hacienda", identificado con el código 112-P-07 V11, se evidenció que no se cumplió de manera integral con las actividades establecidas en el mismo. En particular, se observó el incumplimiento de las siguientes actividades descritas en el procedimiento: Actividades 4, 7, 8, 9, 10, 12, 13, 14 y 15. Asimismo, se identificó que no se generaron los registros documentales requeridos conforme a lo estipulado en el procedimiento para mantener la trazabilidad en las siguientes actividades: Actividades 1, 3, 4, 5, 7, 8 y 12</t>
  </si>
  <si>
    <t>Formular un Plan de trabajo para la revisión y actualización periódica de los documentos del SGC</t>
  </si>
  <si>
    <t xml:space="preserve"> Plan de trabajo anual para la revisión y actualización de los documentos del CPR-112 </t>
  </si>
  <si>
    <t>Plan de Trabajo</t>
  </si>
  <si>
    <t>DTH</t>
  </si>
  <si>
    <t>Se formuló un Plan de Trabajo, para adelantar al menos una vez al año, al interior de la dependencia, una revisión de los documentos del Sistema de Gestión del proceso CPR-112, que permita identificar los documentos que requieren ser objeto de alguna actualización, para así una vez establecidos las modificaciones pertinentes adelantar su actualización respectiva</t>
  </si>
  <si>
    <t>un plan de Trabajo</t>
  </si>
  <si>
    <t>Un (1) Plan de trabajo para la revisión y actualización  de los documentos del CPR-112 formulado</t>
  </si>
  <si>
    <t>Se verificó la evidencia aportada por la dependencia en archivo Excel  la cual se encuentra orientada a la revisión y actualización anual de los documentos del Sistema de Gestión del proceso CPR‑112. Se evidencia que el documento presentado se encuentra alineado con la acción propuesta en el Plan de Mejoramiento para el periodo evaluado.</t>
  </si>
  <si>
    <t>Seguimiento al Plan de Trabajo formulado</t>
  </si>
  <si>
    <t xml:space="preserve">Nivel de cumplimiento del plan de trabajo, para la revisión y actualización de la documentación del CPR-112 </t>
  </si>
  <si>
    <t>Actividades ejecutadas/ Actividades programadas x 100</t>
  </si>
  <si>
    <t>Teniendo en cuenta que el Boletín de Calidad No. 115 tiene vigencia hasta el 14 de agosto de 2026 y que contempla, entre otras actividades, el ajuste de la documentación del Sistema de Gestión, en concordancia con la modificación de la estructura interna y funcional de la Secretaría Distrital de Hacienda, conforme a lo dispuesto en el Decreto 468 de 2025, se considera conveniente que la revisión interna de la documentación que conforma el CPR‑112 se realice una vez finalice el cronograma del Boletín de Calidad No. 115.
Por lo anterior, el cronograma de revisión fue formulado para ejecutarse entre los meses de septiembre y noviembre de 2025.
En este sentido, a la fecha de corte del presente reporte no se registra ejecución del plan de trabajo formulado por la DTH, dado que aún se encuentra en desarrollo el cronograma del Boletín de Calidad No. 115.</t>
  </si>
  <si>
    <t>Actividades Ejecutadas: la fecha de inicio es en septiembre de 2026
Actividades Programadas: cuatro (4) actividades</t>
  </si>
  <si>
    <t>sin iniciar</t>
  </si>
  <si>
    <t>Desde la Oficina de Control Interno se identifica que, la información reportada por la dependencia, a la fecha de corte, no se registra ejecución del Plan de Trabajo formulado, debido  a que su inicio se ha programado para un periodo posterior, teniendo en cuenta el cronograma del Boletín de Calidad No. 115.</t>
  </si>
  <si>
    <t>10.2.2 Diferencias resultantes de la verificación de los cálculos y valores en los conceptos de liquidación de las nóminas e Incapacidades de los meses de diciembre 2024 y marzo 2025, como resultado de la ejecución del procedimiento "Liquidación de Salarios y Prestaciones Sociales de funcionarios de la Secretaría Distrital de Hacienda" (Código: 112-P-07 V11).  En desarrollo de la ejecución de la auditoría se evidenciaron algunas diferencias entre los valores reportados en los volantes de pago y los archivos WCTR generados desde el equipo de Talento Humano - Nómina, así como diferencias en los cálculos correspondientes a la seguridad social a cargo de los funcionarios, dichas situaciones aumentan su probabilidad de ocurrencia, cuando se presentan los siguientes eventos: i)Novedades de incapacidades de funcionarios registradas fuera del periodo en que se originan, ii)Licencias no remuneradas de funcionarios, iii) Retiros de funcionarios (ya sea por vacancia temporal o vacancia definitiva), iv) Primas retroactivas de funcionarios.</t>
  </si>
  <si>
    <t>Necesitamos un reporte historíco que permita mostrar el registro de cada nómina</t>
  </si>
  <si>
    <t xml:space="preserve">Generacion de evidencias contables / lance de nómina </t>
  </si>
  <si>
    <t>nómina liquidada/reportes generados</t>
  </si>
  <si>
    <t>nómina liquidadas 3 /reportes generados 3</t>
  </si>
  <si>
    <t>Revisar la viabilidad de ajustar el formato del desprendible de pago con el área TIC y el proveedor de SAP-HCM</t>
  </si>
  <si>
    <t>Creacion incidente solicitando la mejora del desprendible de nomina</t>
  </si>
  <si>
    <t>Desprendible de pago</t>
  </si>
  <si>
    <t>Mediante radicado No. 573029 de la mesa de ayuda, se formuló incidente donde se  propuso una acción de mejora frente al volante de pago en el sentido de ampliar la descripción de las columnas TP y CANTIDAD, buscando hacer más comprensible los devengados y deducciones que se hacen a cada funcionario de manera mensual</t>
  </si>
  <si>
    <t>1 Incidente creado y radicado para poder generar el desprendible de pago modificado</t>
  </si>
  <si>
    <t>10.2.3. Radicación extemporánea de incapacidades. En relación con la radicación de las incapacidades, el instructivo de Trámite y Cobro de Incapacidades Médicas Laborales 112-I-13 versión 4 numeral 5.1.2 indica: “ La situación de incapacidad debe ser informada el mismo día de su expedición al jefe inmediato por cualquier medio. El certificado de incapacidad original deberá ser remitido, a más tardar el día hábil siguiente a su expedición por el jefe inmediato del servidor incapacitado a través del aplicativo de correspondencia, a la Subdirección del Talento Humano, con copia al correo de incapacidades@shd.gov.co”
Del total de doce (12) incapacidades de la muestra seleccionada, en ocho (8) radicados de la muestra no se cumplió con esta actividad, ya que fueron radicadas a la Subdirección de Talento Humano, en fechas posteriores a la indicada en el instructivo</t>
  </si>
  <si>
    <t xml:space="preserve">CRM tiene retrasos en la entrega de los tramites </t>
  </si>
  <si>
    <t>Durante el primer trimestre  se realizo por parte del equipo de la dirección el seguimiento de los radicados en CRM.  Correo electronico</t>
  </si>
  <si>
    <t>tres Informes elaborados/ tres informes programados</t>
  </si>
  <si>
    <t>Tres mesas realizadas/ tres mesas programadas</t>
  </si>
  <si>
    <t>La dependencia reporta como evidencias el memorando de solicitud de agendamiento y la información reportada sobre la realización de tres (3) mesas de trabajo efectuadas durante el primer trimestre de 2026, asistencias y grabaciones de las mesas de trabajo,  estos soportes dan cuenta del seguimiento realizado a los trámites de radicación en el sistema CRM</t>
  </si>
  <si>
    <t>correo generado / correo respondido</t>
  </si>
  <si>
    <t>dos comunicaciones remitidas / tres comunicaciones programada</t>
  </si>
  <si>
    <t>Auditoría Interna al Proceso de Gestión de Consolidación de Operaciones Tesorales</t>
  </si>
  <si>
    <t>11.1.1</t>
  </si>
  <si>
    <t>Situaciones frente a los informes definidos en el procedimiento de "informes y certificaciones" y el uso de formatos que no se encuentran vigentes en el sistema de información de MIGEMA.</t>
  </si>
  <si>
    <t xml:space="preserve">Falta de evidencia de la actualización documental que adelanta la Oficina de Consolidación sobre el procedimiento 128-P-03 Generación de Informes y Certificaciones. 
</t>
  </si>
  <si>
    <t xml:space="preserve">Realizar la actualización documental del procedimiento 128-P-03 Generación de Informes y Certificaciones. </t>
  </si>
  <si>
    <t>Actualización documental asociada al procedimiento 128-P-03 Generación de Informes y Certificaciones.</t>
  </si>
  <si>
    <t xml:space="preserve">(Número de documentos actualizados del procedimiento/número de documentos programados para actualizar del procedimiento)*100 </t>
  </si>
  <si>
    <t>100% actualización documental publicada en MIGEMA del procedimiento 128-P-03 Generación de Informes y Certificaciones.</t>
  </si>
  <si>
    <t>Oficina de Consolidación - Oficina Asesora de Planeación</t>
  </si>
  <si>
    <t>DDT</t>
  </si>
  <si>
    <t>166</t>
  </si>
  <si>
    <t xml:space="preserve">Con fecha fecha 9/12/2025 se da inicio a la actualización documental por el aplicativo MIGEMA. 
(Evidencia aplicativo MIGEMA)  </t>
  </si>
  <si>
    <t xml:space="preserve">2 Variables: 
Número de documentos actualizados del procedimiento 3.
Número de documentos programados para actualizar del procedimiento (9 documentos programados para actualización)
</t>
  </si>
  <si>
    <t>Luego de verficar el aplicativo MIGEMA, se pudo constatar que la dependencia responsable, ha realizado actualización a 3 de los 9 documentos programados: 
- Generación de Informes y Certificaciones 128-P-03 V5 20/03/2026
- Informes Contratoria Distrital 128-I-06 V5 20/03/2026
- Cronograma entrega de informes 128-F-25 V1 20/03/2026</t>
  </si>
  <si>
    <t>11.2.7</t>
  </si>
  <si>
    <t>Situaciones con los trámites de firmas autorizadas en entidades financieras a causa de retiro de funcionarios de la entidad</t>
  </si>
  <si>
    <t>Falta determinar los tiempos de actualizacion de vinculacion y desvinculacion de personas que pertenecen al registro de firmas</t>
  </si>
  <si>
    <t xml:space="preserve">Actualizar el procedimiento 128-P-05, ajustando los tiempos de conformidad con las situaciones administrativas de los funcionarios que tienen firmas autorizadas. </t>
  </si>
  <si>
    <t>Procedimiento 128-P-05 - Administración Cuentas Bancarias, actualizado</t>
  </si>
  <si>
    <t xml:space="preserve">(Procedimiento actualizado 128-P-05 /Procedimiento programado para su actualización)*100 </t>
  </si>
  <si>
    <t>Procedimiento 128-P-05 actualizado al 30 de diciembre 2025</t>
  </si>
  <si>
    <t>Subdirección de Operación Financiera - Oficina Asesora de Planeación</t>
  </si>
  <si>
    <t xml:space="preserve">Con fecha fecha 12/02/2026 se da inicio a la actualización documental por el aplicativo MIGEMA. 
(Evidencia aplicativo MIGEMA)  </t>
  </si>
  <si>
    <t>1 Variable: Procedimiento programado para actualización</t>
  </si>
  <si>
    <t>11.2.8</t>
  </si>
  <si>
    <t>Tiempo prolongado de las cuentas inactivas de la Secretaría Distrital de Hacienda</t>
  </si>
  <si>
    <t xml:space="preserve">Falta establecer mecanismos alternos para activacion o cierre de cuentas bancarias </t>
  </si>
  <si>
    <t>Actualizar en el procedimiento 128-P-05, con el establecimiento de reuniones de seguimiento trimestral y de notificación a las  entidades publicas, para las cuentas que no presentan movimientos.</t>
  </si>
  <si>
    <t>No se aportaron evidencias de la gestión realizada a la accion planteada por parte del area responsable.</t>
  </si>
  <si>
    <t>11.2.9</t>
  </si>
  <si>
    <t>Situaciones identificadas con el manejo de las cuentas bancarias embargadas</t>
  </si>
  <si>
    <t>Falta establecer mecanismos alternos que permita desembargar las cuentas distritales en menor tiempo</t>
  </si>
  <si>
    <t>Actualizar en el procedimiento 128-P-05, determinando reunion de seguimiento de los embargos y oficiar a entidades financieras y publicas, sobre las gestiones correspondientes.</t>
  </si>
  <si>
    <t>Auditoría Proceso de atención al ciudadano, sistemas de información y atención de peticiones, quejas, reclamos y sugerencias de los ciudadanos. PQRS de ciudadanos con enfoque en la Dirección de Cobro</t>
  </si>
  <si>
    <t>No se están registrando en el sistema SDQS la totalidad de las quejas, reclamos, sugerencias y solicitudes de información que recibe la Entidad por los diferentes canales.</t>
  </si>
  <si>
    <t>En el sistema la totalidad de las quejas, reclamos, sugerencias y solicitudes de información que recibe la Entidad por los diferentes canales, no se están registrando; dado que no todas las situaciones de no envío a SDQS no pueden ser manejadas mediante mejoras técnicas, porque en algunos de estos casos la causa son datos inconsistentes contenidos en los radicados que, mientras no se solucionen, no pueden ser procesados y enviados al SDQS.</t>
  </si>
  <si>
    <t>Diseñar la especificación técnica, llevar a cabo el desarrollo, pruebas, revisión mesa técnica y presentación en el comité de cambios para el transporte a los ambientes de calidad y producción y por último puesta en operación.</t>
  </si>
  <si>
    <t>Durante la revisión del despliegue, se identificaron componentes de integración inactivos en el ambiente de QA, lo que impide el paso a producción. Actualmente se trabaja en la estabilización del entorno; por lo tanto, el despliegue final se posterga hasta asegurar la resolución total de estas incidencias.
("Transporte a Producción: 1. Validación de la configuración técnica de los ambientes de desarrollo, calidad y producción en la infraestructura de PI/PO" 40%, 2. Ajuste y homologación en la configuración de los tres ambientes en la infraestructura de PI/PO 40%, 3. Envió de las ordenes de transporte al ambiente de producción de CRM 20%)
https://shdgov-my.sharepoint.com/:f:/r/personal/evidenciasauditorias_shd_gov_co/Documents/Documents/Despacho%20DIT/Evidencias%20Planes%20de%20Mejoramiento%202026/Internos%20I%20Trimestre/3.1.2%20-%2010.2.3.1?csf=1&amp;web=1&amp;e=8RprIZ</t>
  </si>
  <si>
    <t>0,05/3</t>
  </si>
  <si>
    <t>El área remite como evidencia la plantilla de solicitud de incidentes donde se informa al error en despliegue en producción</t>
  </si>
  <si>
    <t>10.2.3.</t>
  </si>
  <si>
    <r>
      <rPr>
        <sz val="10"/>
        <color rgb="FF000000"/>
        <rFont val="Arial"/>
        <family val="2"/>
      </rPr>
      <t>Hallazgo 3. Falta de asociación de la respuesta en el aplicativo BTE.</t>
    </r>
    <r>
      <rPr>
        <sz val="10"/>
        <color indexed="8"/>
        <rFont val="Arial"/>
        <family val="2"/>
      </rPr>
      <t xml:space="preserve"> 
Se evidenció que en el aplicativo BTE algunas respuestas definitivas emitidas por la SDH no quedan asociadas al radicado de entrada generado en SAP-CRM, lo que impide al ciudadano dar seguimiento al trámite. Además, los enlaces incluidos en las comunicaciones dirigen al BTE sin permitir consultar el estado del radicado en SAP-CRM. Esta falta de vinculación afecta la trazabilidad y constituye incumplimiento del artículo 3, numeral 6, del Decreto 371 de 2010, que exige garantizar coherencia, oportunidad y calidad en las respuestas del Sistema Distrital de Quejas y Soluciones </t>
    </r>
  </si>
  <si>
    <t>A pesar de los avances que se tienen en la interoperabilidad entre CRM y BTE, aún existe la necesidad de mejorar la integración y/o web service de cierre de los SDQS con las respuestas emitidas en SAP/CRM. Esta brecha impide la optimización completa de la gestión documental.</t>
  </si>
  <si>
    <t>Concluir la mejora de interoperabilidad del sistema CRM con BTE.</t>
  </si>
  <si>
    <t>Durante la revisión del despliegue, se identificaron componentes de integración inactivos en el ambiente de QA, lo que impide el paso a producción. Actualmente se trabaja en la estabilización del entorno; por lo tanto, el despliegue final se posterga hasta asegurar la resolución total de estas incidencias.
("Transporte a Producción: 1. Validación de la configuración técnica de los ambientes de desarrollo, calidad y producción en la infraestructura de PI/PO", 2. Ajuste y homologación en la configuración de los tres ambientes en la infraestructura de PI/PO, 3. Envió de las ordenes de transporte al ambiente de producción de CRM)
https://shdgov-my.sharepoint.com/:f:/r/personal/evidenciasauditorias_shd_gov_co/Documents/Documents/Despacho%20DIT/Evidencias%20Planes%20de%20Mejoramiento%202026/Internos%20I%20Trimestre/3.1.2%20-%2010.2.3.1?csf=1&amp;web=1&amp;e=8RprIZ</t>
  </si>
  <si>
    <t>Auditoría a la Gestión Contractual Vigencia 2024 a 31 de enero de 2025.</t>
  </si>
  <si>
    <t>11.1.2</t>
  </si>
  <si>
    <t>Modalidad Directa - prestación Servicios Profesionales y Apoyo a la Gestión. Incumplimiento al artículo 83 de la Ley 1474 de 2011 y demás normas relacionadas en la verificación realizada a una muestra de contratos de prestación de servicios en la vigencia 2024 y enero de 2025.</t>
  </si>
  <si>
    <t>Los estudios y documentos previos no tienen fecha de elaboración y no coinciden con los formatos en MIGEMA</t>
  </si>
  <si>
    <t>Revisión y ajuste del procedimiento 115.P.01</t>
  </si>
  <si>
    <t>Revisión y ajuste del procedimiento</t>
  </si>
  <si>
    <t>Subdirección de Asuntos Contractuales</t>
  </si>
  <si>
    <t>DIRECCION JURIDICA</t>
  </si>
  <si>
    <t xml:space="preserve">De acuerdo con los soportes aportados por el área responsable, se evidencia el ajuste del procedimiento sin embargo, este todavia no  esta vigente y no se encuentra oficialmente publicado en el aplicativo MIGEMA , por lo cual continua aplicándose el procedimiento anterior, lo que conlleva a que se presente un cumplimiento del 90%.  </t>
  </si>
  <si>
    <t xml:space="preserve">Se recomienda publicar  el procedimiento ajustado en MIGEMA  (versión 35), toda vez que hasta tanto se continuará aplicando el procedimiento actual  (versión 34) 
Seguimiento realizado por: Sonia Alexandra Lobo Martínez </t>
  </si>
  <si>
    <t xml:space="preserve">Reforzar lineamiento al contratista de mensajería externa para no recibir ni gestionar comunicaciones de gestión exprés sin la generación del radicado CEE de respuesta. </t>
  </si>
  <si>
    <t>Seguimiento a comunicaciones que incumplen los lineamientos de la política 5.36</t>
  </si>
  <si>
    <t>Comunicaciones devueltas por incumplimiento de la política 5.36 / comunicaciones recibidas</t>
  </si>
  <si>
    <t>Menor o igual al 2%</t>
  </si>
  <si>
    <t>0/56097</t>
  </si>
  <si>
    <t>La dependencia aporta oficio dirigido a 4-72 con radicado No. 2026EE012021O1 solicitando la implementación de acciones necesarias en la operación de correspondencia, con el fin de garantizar el cumplimiento de las actividades establecidas en el numeral 5.36 de las Políticas de Operación, contempladas en el Procedimiento 120-P.02 de Administración de Comunicaciones Oficiales de la entidad. Matriz seguimiento etiquetas masivas y medición del indicador. 
Para el primer trimestre se reporta un total de 56.097 comunicaciones recibidas para gestión y 0 comunicaciones devueltas por incumplimiento de la política 5.36 (no contar con CEE), lo que arroja un resultado del 0%.
Este resultado se encuentra dentro de la meta establecida (≤ 2%), evidenciando cumplimiento del indicador. No obstante, el resultado en cero sugiere la necesidad de validar la consistencia del reporte, a fin de asegurar que efectivamente no se presentaron incumplimientos y que existen controles adecuados para su identificación.</t>
  </si>
  <si>
    <t>Seguimiento realizado por: Angelica Reyes</t>
  </si>
  <si>
    <t>Para el primer trimestre de 2026, la Subdirección de Gestión de Peticiones Ciudadanas y Notificaciones realizó la socialización de los informes de PQRS correspondientes a los meses de enero y febrero de 2026, los cuales se encuentran publicados en la página web de la Secretaría de Hacienda: https://www.haciendabogota.gov.co/es/sdh/informes-trimestrales-sobre-acceso-informacion-quejas-y-re…
El análisis de resultados del monitoreo se encuentra en el punto 10 de los informes previamente mencionados, los cuales se anexan al presente documento.</t>
  </si>
  <si>
    <t>primer trimestre (1/4)</t>
  </si>
  <si>
    <t>1/4</t>
  </si>
  <si>
    <t>Se allegan los informes mensuales de PQRS correspondientes a los meses de enero, febrero y marzo, en los cuales se incluye un numeral relacionado con el indicador de calidad en las respuestas. Este contempla la medición de seis (6) atributos: calidez, claridad, coherencia, correcto manejo del sistema, oportunidad y respuesta de fondo, evaluados sobre una muestra estadísticamente representativa. Dichos informes son remitidos mediante comunicación interna al Despacho de la Secretaría de Hacienda.</t>
  </si>
  <si>
    <t>Se recomienda que, para el próximo seguimiento, se alleguen los soportes que evidencien la socialización de los resultados con las dependencias seleccionadas en la muestra, con el fin de promover la adopción de acciones orientadas a garantizar que cada respuesta resuelva, informe y genere confianza en los contribuyentes.
Seguimiento realizado por: Angélica Reyes</t>
  </si>
  <si>
    <r>
      <t>Se revisó y ajustó del procedimiento 115.P.01 y fue envidado a la OAP el 27 de febrero de 2026 conforme al cronograma del boletin de calidad. Ver evidencia:</t>
    </r>
    <r>
      <rPr>
        <sz val="10"/>
        <color rgb="FF4F81BD"/>
        <rFont val="Arial"/>
        <family val="2"/>
      </rPr>
      <t xml:space="preserve">https://shdgov.sharepoint.com/:f:/s/SDH_Inicio/ddj/sac/temascontratacion/IgDCs_v4LiN3QZMbZJdxTRNFAQntksq0d1_5-kqwJU0ObpY?e=AjvF7a </t>
    </r>
  </si>
  <si>
    <r>
      <t>Dando cumplimiento a la accion propuesta se envia al contratista Servicios Postales Nacionales S.A.S. - 4-72, Comunicación Externa Enviada con numero de radicado 2026EE012021O1 del 09/01/2026 mediante el cual se reiteró el cumplimiento de la política 5.36 de operación en Comunicaciones Externas Recibidas, así como las directrices operativas y de control asociadas a la correcta gestión de las respuestas y su debida trazabilidad en el aplicativo SAP CRM, vinculando las obligaciones técnicas y contractuales correspondientes.
Respecto a la implementación del Instructivo para la generación masiva de CEE, este se encuentra en uso y ejecución por parte de la dependencia Backoffice, sin novedad. En el primer trimestre 2026 se han gestionado 13.466 CEE de forma masiva.
En relación con el indicador propuesto, y como producto de las acciones adelantadas se evidencia que la modalidad de "</t>
    </r>
    <r>
      <rPr>
        <b/>
        <u/>
        <sz val="10"/>
        <color rgb="FF000000"/>
        <rFont val="Arial"/>
        <family val="2"/>
      </rPr>
      <t>Gestión Express</t>
    </r>
    <r>
      <rPr>
        <sz val="10"/>
        <color indexed="8"/>
        <rFont val="Arial"/>
        <family val="2"/>
      </rPr>
      <t xml:space="preserve">" ya NO se utiliza para el envio de respuestas por parte de la SDH. De este modo, el indicador cumple con la tendencia a disminuir generando una medición de 0%.
Evidencias: Radicado 2026EE012021O1, Matriz Seg. Etiquetas Masivas 2026, Excel Indicador Plan de mejoramiento Auditoria SDQS
</t>
    </r>
  </si>
  <si>
    <t>Durante el primer trimestre de la presente vigencia se avanzó en lo siguiente:
1. Se documentaron políticas de seguridad siguiendo la estructura definida (Política, catalogo de servicios, roles y resposabilides, lineamientos generales, condiciones básicas de seguridad, recursos a proteger, buenas prácticas de gestión y administración, responsabilidades de los usuarios asociadas a las siguientes temáticas:
*Protección de la información y los soportes de información relacionado con el componente de Data Lake.
*Protección de equipos y servicios relacionado con los componentes TIC (Balanceadores, copias de seguridad, dispositivos móviles)
*Protección de las comunicaciones - Enrutadores
Evidencias:
*Políticas de Balanceadores.
*Políticas de Data Lake.
* Políticas de Copias de Seguridad.
*Políticas de Dispositivos Móviles
* Políticas de Enrutadores
Disponibles en:
https://shdgov-my.sharepoint.com/:f:/g/personal/evidenciasauditorias_shd_gov_co/IgCc9QhBvYNQSbRnC47w7qr2AcfSv3Pl4oJ17s3QysxYqFc?e=eqzusr</t>
  </si>
  <si>
    <t>Se hace revisión de la información entregada  por la  DIT,  y se evidencia los siguientes documentos.
*Políticas de Balanceadores.
*Políticas de Data Lake.
* Políticas de Copias de Seguridad.
*Políticas de Dispositivos Móviles
* Políticas de Enrutadores</t>
  </si>
  <si>
    <t>5/8</t>
  </si>
  <si>
    <t>De acuerdo con la evidencia reportada se identifica 5 actividades de las 8 propuestas para cumplir la meta,  se identifica un avance del 63%.
Seguimiento realizado por: Nubia Liliana Sarmiento Moreno</t>
  </si>
  <si>
    <t>Desde la Oficina Técnica del Sistema de Gestión Documental en revisión conjunta con el Jefe de la OOSGD, Javier Velásquez; se elaboró la propuesta para consolidar las temáticas que se abordarán de manera articulada en el plan de capacitacion de la SGD, nicluyendo el  "Manejo integal de comunicaciones oficiales" .
De acuerdo al cronograma definido, en este contexto se planificaron 3 sesiones durante la vigencia 2026  "Por Oferta"; las cuales estan programadas para su ejecución durante los meses de abril y mayo, empleando diferentes metodologías como taller y charla.
Por lo anterior a corte de este seguimiento aún no se cuenta con datos para medición. Sin embargo la metodología, recursos, responsables y demas para el desarrollo se presenta a continuación:
Evidencias: Plan del Programa de Capacitación, el cual incluye la justificación de la proyección, la metodología planteada y el cronograma de ejecución
Evidencias: Plan del Programa de Capacitación, el cual incluye la justificación de la proyección, la metodología planteada y el cronograma de ejecución</t>
  </si>
  <si>
    <t>Se identifica una concentración de actividades en un solo periodo, es pertinente tener en cuenta que la acción se formuló con fecha de terminación 30/11/2026. Se recomienda revisar la programación para asegurar una distribución más equilibrada de las capacitaciones a lo largo del periodo evaluado. 
Seguimiento realizado por: Angélica Reyes</t>
  </si>
  <si>
    <t>Se ha definido un nuevo rol de 'Solo Consulta' en el CRM. Su implementación técnica, junto con la validación de los roles actuales que se requieren, quedará sujeta a la actualización programada del sistema (Upgrade a CM). En consecuencia, la DIT solicitará el ajuste de la acción y del indicador correspondiente para alinearlos con los tiempos y requerimientos técnicos de dicha actualización.
https://shdgov-my.sharepoint.com/:f:/g/personal/evidenciasauditorias_shd_gov_co/IgChgr11s1MjTqpj9t063pDnARJ6CRevImX_L9c8bu9Lqbg?email=mareyesp%40shd.gov.co&amp;e=ze8Xtf</t>
  </si>
  <si>
    <t>De acuerdo con la evidencia aportada, se reconoce como avance el inicio del ajuste al rol de consulta, lo que corresponde a un progreso del 25%.
Seguimiento realizado por: Nubia Liliana Sarmiento Moreno</t>
  </si>
  <si>
    <t>1/8</t>
  </si>
  <si>
    <t>Con base en el documento recibido, se evidencia el cumplimiento de la primera de ocho (8) etapas definidas en el indicador, lo que corresponde a un avance del 12,5%.
Seguimiento realizado por: Nubia Liliana Sarmiento Moreno</t>
  </si>
  <si>
    <t>Avance del 98% de cumplimiento de actividades de los controles
Seguimiento realizado por: Nubia Liliana Sarmiento Moreno</t>
  </si>
  <si>
    <t>SIN INFORMACIÓN</t>
  </si>
  <si>
    <t>Aún no ha iniciado su ejecución, no es objeto de seguimiento con corte a 31 de marzo de 2026</t>
  </si>
  <si>
    <t>Dentro de los planes de trabajo del área la revisión y actualización de los documentos no es un tema visible</t>
  </si>
  <si>
    <t>De acuerdo a la  verificación realizada se puede evidenciar el cumplimiento de la acción formulada. No obstante, se recomienda a la dependencia asegurar su ejecución efectiva y el seguimiento periódico a las actividades previstas en este documento, e incluir responsables, con el fin de garantizar la actualización oportuna de la documentación.
Seguimiento realizado por: Lady Andrea López</t>
  </si>
  <si>
    <t>Se recomienda solicitar a la Oficina de Control Interno, la modificación de la fecha de terminación para la acción, toda vez que las actividades propuestas en el Plan de Trabajo estan proyectadas para los meses de septiembre a noviembre de 2026. 
Seguimiento realizado por: Lady Andrea López</t>
  </si>
  <si>
    <t>A partir de las nóminas de los meses de enero, febrero y marzo; se están generando los documentos contables  "mayor, acreedor y en algunas ocasiones deudor"del primer lance de nómina</t>
  </si>
  <si>
    <t>3/3</t>
  </si>
  <si>
    <t>Se recomienda continuar con la generación sistemática de estos documentos como soporte de control, con el fin de fortalecer la trazabilidad y mitigar riesgos en la liquidación de nóminas.
Seguimiento realizado por: Lady Andrea López</t>
  </si>
  <si>
    <t>La dependencia allega reportes generados en archivos en formato Excel y correos electrónicos con los resultados de los procesos de nómina correspondientes a enero, febrero y marzo, así como la información reportada sobre la liquidación de dichas nóminas. Estas evidencias permiten validar la ejecución de la acción conforme a lo programado para el periodo de seguimiento.</t>
  </si>
  <si>
    <t>Se evidencia la creación del ticket No. 573029, emitido por soporte técnico, mediante el cual se solicitó el ajuste al formato del desprendible de pago, orientado a mejorar la comprensión de los conceptos de devengados y deducciones, así como un documento en Word titulado “Plantilla Solicitud de Incidentes BogData”, formato 121-F.32 V. 2.</t>
  </si>
  <si>
    <t>Necesitamos un reporte histórico que permita mostrar el registro de cada nómina</t>
  </si>
  <si>
    <t>En atención a la verificación de las evidencias, se identifica que la acción se ha cumplido de acuerdo con lo programado, al haberse gestionado el incidente correspondiente con el área TIC. Sin embargo, se sugiere realizar seguimiento a la materialización de la solicitud y documentar su implementación una vez sea adoptada, con el fin de consolidar el cierre de este hallazgo.
Seguimiento realizado por: Lady Andrea López</t>
  </si>
  <si>
    <t>Número de incapacidades mensual/ numero de incapacidades radicadas extemporaneas</t>
  </si>
  <si>
    <t>Generación de reporte de extemporaneidad de radicación de incapacidades</t>
  </si>
  <si>
    <t>Preparar información que evidencie cuántas incapacidades se registraron extemporámeamente como consecuencia de la radicación en el mes inmediatamente anterior</t>
  </si>
  <si>
    <t xml:space="preserve">Implementar la generación de los documentos contables: mayor, acreedor y en algunas ocasiones deudor;  como evidencia de los lances de las nóminas que se hacen cada mes. </t>
  </si>
  <si>
    <t xml:space="preserve">Se verificó como evidencia los correos electrónicos y los informes elaborados por la dependencia, relacionados con el seguimiento a los radicados de incapacidades en el sistema CRM durante el primer trimestre de 2026. </t>
  </si>
  <si>
    <t>Se recomienda continuar con la elaboración periódica de estos reportes, fortaleciendo el control y la oportunidad en la radicación de las incapacidades, en pro de la mejora continua.
Seguimiento realizado por: Lady Andrea López</t>
  </si>
  <si>
    <t>Realizar mesas mensuales con el responsable de la Subdirección de Gestión Documental, para validar el seguimiento de los trámites</t>
  </si>
  <si>
    <t>Programación de mesas de trabajo</t>
  </si>
  <si>
    <t>Generación acta de seguimiento</t>
  </si>
  <si>
    <r>
      <t>Mediante memorando 2026IE001389O1 del 2 de febrero de 2026, se solicitó a la Subdirección de Gestión Documental el agendamiento de mesas de trabajo para:  (...)</t>
    </r>
    <r>
      <rPr>
        <i/>
        <sz val="10"/>
        <color rgb="FF000000"/>
        <rFont val="Arial"/>
        <family val="2"/>
      </rPr>
      <t>lograr mejoras en el proceso de radicación en el sistema de correspondencia  - CRM.</t>
    </r>
    <r>
      <rPr>
        <sz val="10"/>
        <color rgb="FF000000"/>
        <rFont val="Arial"/>
        <family val="2"/>
      </rPr>
      <t xml:space="preserve">
A partir del mes de febrero de 2026, se han efectuado  tres (3) mesas de trabajo para realizar el seguimiento a los radicados, actualmente se ha evidenciado que por temas de rezagos en CRM se siguen radicando tramites a la Subdirección del Talento Humano</t>
    </r>
  </si>
  <si>
    <t>Se observa que persisten algunas situaciones asociadas a rezagos en el sistema CRM por lo que se sugiere a la dependencia, mantener la articulación con la Subdireción de Gestión Documental y continuar soportando las gestiones adelantadas, hasta lograr la mitigación efectiva del riesgo.
Seguimiento realizado por: Lady Andrea López</t>
  </si>
  <si>
    <t>Hacer control periodico de los radicados de CRM con la oficina de Operaciones del sistema de gestión, antes del cierre de novedades de cada nómina</t>
  </si>
  <si>
    <t>Generación de correo electónico informando fecha de cierre y solicitud de trámites por asignar</t>
  </si>
  <si>
    <t>Durante el primer trimestre de 2026, se han enviado correos de seguimiento a los funcionarios que realizaron radicación extemporanea de sus incapacidades. Adicionalmente, mediante memorando 2026IE002801O1 del 19 de febrero de 2026, se llamó la atención a la oficina de Cobro Prejurídico sobre una incapacidad que no se tramito por CRM
A través del correo electrónico del 13 de febrero de 2026, se remitió a la Subdirección de Gestión Documental el reporte de radicados en CRM en dependencia y sin expediente digital, lo que dificulta la identificación del tramite que desde las despendencias no se tramitó</t>
  </si>
  <si>
    <t>2/3</t>
  </si>
  <si>
    <t>Como evidencia la dependencia aportó correos electrónicos y memorandos remitidos durante el primer trimestre de 2026, asociados al seguimiento de radicaciones extemporáneas y a una comunicación particular que no ha sido tramitada, con estas evidencias se puede validar un avance parcial de la acción.</t>
  </si>
  <si>
    <t>La fecha de cumplimiento es el 19/06/2026. Para este seguimiento no se aportaron evidencias de la gestión realizada a la accion planteada por parte del area responsable.</t>
  </si>
  <si>
    <t>Se recomienda continuar con la ejecución de las acciones programadas para dar cumplimiento a los tiempos establecidos.
Seguimiento realizado por: Jorge Torres</t>
  </si>
  <si>
    <t>La DIT, con el fin de dar cierre a la acción, reformuló el indicador, estableciendo un total de tres (3) actividades para la realización del despliegue. En este sentido, se reporta un avance de 0,05 sobre 3, lo que equivale a un porcentaje de avance del 1,7%
Seguimiento realizado por: Nubia Liliana Sarmiento Moreno</t>
  </si>
  <si>
    <t>La DIT, con el fin de dar cierre a la acción, reformuló el indicador, estableciendo un total de tres (3) actividades para la realización del despliegue. En este sentido, se reporta un avance de 0,05 sobre 3, lo que equivale a un porcentaje de avance del 1,7%.
Se recomienda revisar si la acción planteada es acorde con el hallazgo, dado que esta hace referencia a un hallazgo correspondiente a la auditoría 2024 y no evidencia relación con el hallazgo de la vigencia 2025.
Seguimiento realizado por: Nubia Liliana Sarmiento Moreno</t>
  </si>
  <si>
    <t>Comunicaciones devueltas por incumplimiento de la política 5.36
 (No contar con CEE): 0/
Comunicaciones CEE Recibidas para gestión: 56097</t>
  </si>
  <si>
    <t xml:space="preserve">Como evidencia se aporta la actualización preliminar, archivo en Word, del Instructivo de Facilidades de Pago Código 110-I-04 V. 13, vigente a partir del 21/05/2025. </t>
  </si>
  <si>
    <t>La acción se encuentra incumplida. Inicialmente estaba programada para el 15/12/2025; posteriormente, fue prorrogada hasta el 31/03/2026.
Tal como lo manifiesta la Dependencia, el documento corresponde a una actualización preliminar del Instructivo Facilidades de Pago Código 110-I-04 V. 13, el cual no se encuentra publicado en MIGEMA, toda vez que depende de la aprobación de la Caracterización del Proceso, requisito para aprobar los documentos en el Sistema de Gestión.
Seguimiento realizado por: Nelson Duarte</t>
  </si>
  <si>
    <t xml:space="preserve">La acción se encuentra incumplida. Inicialmente estaba programada para el 15/12/2025; posteriormente, fue prorrogada hasta el 31/03/2026.
Tal como lo manifiesta la Dependencia, el documento corresponde a una actualización preliminar del Instructivo Facilidades de Pago Código 110-I-04 V. 13, el cual no se encuentra publicado en MIGEMA, toda vez que depende de la aprobación de la Caracterización del Proceso, requisito para aprobar los documentos en el Sistema de Gestión.
Seguimiento realizado por: Nelson Duarte
  </t>
  </si>
  <si>
    <t>Se realiza actualización preliminar del Instructivo de Facilidades de Pago 110-I-04, incluyendo las reglas de negocio, los responsables y las actividades asociadas a la gestión documental de los expedientes de cobro de la SCT. Dicha versión no ha sido publicada aún en MIGEMA teniendo en cuenta que se encuentra pendiente la aprobación de la caracterización del proceso. Requisito para continuar con la aprobación de los demás documentos del sistema de gestión.</t>
  </si>
  <si>
    <t>Se realiza actualización preliminar del Instructivo de Facilidades de Pago 110-I-04, incluyendo  el paso a paso, las reglas de negocio, los tiempos de atención, los puntos de control, responsables, mecanismos de seguimiento y las acciones a ejecutar en caso de detectar incumplimientos o desviaciones. Dicha versión no ha sido publicada aún en MIGEMA teniendo en cuenta que se encuentra pendiente la aprobación de la caracterización del proceso. Requisito para continuar con la aprobación de los demás documentos del sistema de gestión.</t>
  </si>
  <si>
    <t>Falta de conocimiento y de cumplimiento de los funcionarios de la SDH que dan respuesta a la CER y no garantizan la gestión y/o cierre de los SDQS, en las condiciones establecidas en el Procedimiento 120-P.02 "Administración de comunicaciones Oficiales".</t>
  </si>
  <si>
    <r>
      <t>Seguimien</t>
    </r>
    <r>
      <rPr>
        <b/>
        <sz val="14"/>
        <rFont val="Arial"/>
        <family val="2"/>
      </rPr>
      <t>to con corte a 31 de marzo de 2026
I TRIMESTRE</t>
    </r>
  </si>
  <si>
    <t>Sin iniciar</t>
  </si>
  <si>
    <t>Si bien la acción presenta un avance frente a las actividades ejecutadas durante el periodo evaluado, se sugiere a la dependencia fortalecer el control al cierre de novedades de nómina, con el fin de alcanzar la meta definida en el indicador.
Seguimiento realizado por: Lady Andrea López</t>
  </si>
  <si>
    <t>De acuerdo con el correo de fecha 22 de abril de 2026, el Jefe de la OCI informa al Jefe de la OACR que el CICCI en sesión Ordinaria número 1 de 2026 aprueba la posibilidad de que se realice el análisis de causas y si lo considera reformulación de acciones de mejora que hacen parte del plan de mejoramiento institucional, y en la próxima sesión del CICCI se debe presentar la reformulación de acciones y avances de las mismas.
La OCI realizará seguimiento del avance en los siguientes trimestres.
Seguimiento realizado por: Sonia Lobo y Claudia Torres.</t>
  </si>
  <si>
    <t>De acuerdo con el correo de fecha 22 de abril de 2026, el Jefe de la OCI informa al Jefe de la OACR que el CICCI en sesión Ordinaria número 1 de 2026 aprueba la posibilidad de que se realice el análisis de causas y si lo considera reformulación de acciones de mejora que hacen parte del plan de mejoramiento institucional, y en la próxima sesión del CICCI se debe presentar la reformulación de acciones y avances de las mismas.
La OCI realizará seguimiento del avance en los siguientes trimestres.
Seguimiento realizado por : Sonia Lobo y Claudia Torres.</t>
  </si>
  <si>
    <t>El área remite como evidencia la especificación funcional de roles de CRM, con uno nuevo de consulta</t>
  </si>
  <si>
    <t>De acuerdo con el correo de fecha 22 de abril de 2026, el Jefe de la OCI informa al Jefe de la OACR que el CICCI en sesión Ordinaria número 1 de 2026 aprueba la posibilidad de que se realice el análisis de causas y si lo considera reformulación de acciones de mejora que hacen parte del plan de mejoramiento institucional, y en la próxima sesión del CICCI se debe presentar la reformulación de acciones y avances de las mismas.
La OCI realizará seguimiento del avance en los siguientes trimestres.
Seguimiento realizado por:  Sonia Lobo y Claudia Torres.</t>
  </si>
  <si>
    <t>De acuerdo con el correo de fecha 22 de abril de 2026, el Jefe de la OCI informa al Jefe de la OACR que el CICCI en sesión Ordinaria número 1 de 2026 aprueba la posibilidad de que se realice el análisis de causas y si lo considera reformulación de acciones de mejora que hacen parte del plan de mejoramiento institucional, y en la próxima sesión del CICCI se debe presentar la reformulación de acciones y avances de las mismas.
La OCI realizará seguimiento del avance en los siguientes trimestres. 
Seguimiento realizado por: Sonia Lobo y Claudia Torres.</t>
  </si>
  <si>
    <t>Se remite como evidencia el formato de seguimiento de los controles a 31 de marzo de 2026, y el link donde se encuentra la carpeta de las actividades realizadas para el cumplimiento de los controles.</t>
  </si>
  <si>
    <t>Ausencia de indicadores de gestión que permitan monitorear el avance en la implemnetacion del sistema bajo el nuevo estándar y con miras a la certificacion que se tiene prevista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</si>
</sst>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_(* #,##0.00_);_(* \(#,##0.00\);_(* &quot;-&quot;??_);_(@_)"/>
    <numFmt numFmtId="166" formatCode="d/mm/yyyy;@"/>
    <numFmt numFmtId="167" formatCode="dd/mm/yyyy;@"/>
  </numFmts>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color indexed="8"/>
      <name val="Calibri"/>
      <family val="2"/>
    </font>
    <font>
      <sz val="10"/>
      <name val="Arial"/>
      <family val="2"/>
    </font>
    <font>
      <u/>
      <sz val="11"/>
      <color theme="10"/>
      <name val="Calibri"/>
      <family val="2"/>
      <scheme val="minor"/>
    </font>
    <font>
      <b/>
      <sz val="9"/>
      <color indexed="81"/>
      <name val="Tahoma"/>
      <family val="2"/>
    </font>
    <font>
      <sz val="9"/>
      <color indexed="81"/>
      <name val="Tahoma"/>
      <family val="2"/>
    </font>
    <font>
      <sz val="11"/>
      <color indexed="81"/>
      <name val="Tahoma"/>
      <family val="2"/>
    </font>
    <font>
      <sz val="12"/>
      <color indexed="81"/>
      <name val="Tahoma"/>
      <family val="2"/>
    </font>
    <font>
      <b/>
      <sz val="12"/>
      <color indexed="81"/>
      <name val="Tahoma"/>
      <family val="2"/>
    </font>
    <font>
      <sz val="11"/>
      <color indexed="8"/>
      <name val="Tahoma"/>
      <family val="2"/>
    </font>
    <font>
      <b/>
      <sz val="10"/>
      <color theme="0"/>
      <name val="Arial"/>
      <family val="2"/>
    </font>
    <font>
      <b/>
      <sz val="10"/>
      <color indexed="9"/>
      <name val="Arial"/>
      <family val="2"/>
    </font>
    <font>
      <b/>
      <sz val="11"/>
      <color theme="1"/>
      <name val="Arial"/>
      <family val="2"/>
    </font>
    <font>
      <b/>
      <sz val="11"/>
      <color theme="0"/>
      <name val="Arial"/>
      <family val="2"/>
    </font>
    <font>
      <b/>
      <sz val="10"/>
      <color indexed="8"/>
      <name val="Arial"/>
      <family val="2"/>
    </font>
    <font>
      <sz val="10"/>
      <color theme="1"/>
      <name val="Arial"/>
      <family val="2"/>
    </font>
    <font>
      <sz val="10"/>
      <color indexed="8"/>
      <name val="Arial"/>
      <family val="2"/>
    </font>
    <font>
      <sz val="10"/>
      <color rgb="FF000000"/>
      <name val="Arial"/>
      <family val="2"/>
    </font>
    <font>
      <u/>
      <sz val="10"/>
      <color indexed="8"/>
      <name val="Calibri"/>
      <family val="2"/>
    </font>
    <font>
      <i/>
      <sz val="10"/>
      <color rgb="FF000000"/>
      <name val="Arial"/>
      <family val="2"/>
    </font>
    <font>
      <sz val="10"/>
      <color rgb="FF4F81BD"/>
      <name val="Arial"/>
      <family val="2"/>
    </font>
    <font>
      <b/>
      <u/>
      <sz val="10"/>
      <color rgb="FF000000"/>
      <name val="Arial"/>
      <family val="2"/>
    </font>
    <font>
      <b/>
      <sz val="14"/>
      <color theme="1"/>
      <name val="Arial"/>
      <family val="2"/>
    </font>
    <font>
      <b/>
      <sz val="14"/>
      <name val="Arial"/>
      <family val="2"/>
    </font>
  </fonts>
  <fills count="9">
    <fill>
      <patternFill patternType="none"/>
    </fill>
    <fill>
      <patternFill patternType="gray125"/>
    </fill>
    <fill>
      <patternFill patternType="solid">
        <fgColor indexed="54"/>
      </patternFill>
    </fill>
    <fill>
      <patternFill patternType="solid">
        <fgColor theme="2" tint="-9.9978637043366805E-2"/>
        <bgColor indexed="64"/>
      </patternFill>
    </fill>
    <fill>
      <patternFill patternType="solid">
        <fgColor theme="9"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solid">
        <fgColor rgb="FF92D05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7">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4" fillId="0" borderId="0" applyFont="0" applyFill="0" applyBorder="0" applyAlignment="0" applyProtection="0"/>
    <xf numFmtId="165" fontId="3" fillId="0" borderId="0" applyFont="0" applyFill="0" applyBorder="0" applyAlignment="0" applyProtection="0"/>
    <xf numFmtId="0" fontId="6" fillId="0" borderId="0"/>
    <xf numFmtId="0" fontId="6" fillId="0" borderId="0"/>
    <xf numFmtId="0" fontId="6" fillId="0" borderId="0"/>
    <xf numFmtId="0" fontId="6" fillId="0" borderId="0"/>
    <xf numFmtId="165" fontId="4"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7" fillId="0" borderId="0" applyNumberFormat="0" applyFill="0" applyBorder="0" applyAlignment="0" applyProtection="0"/>
    <xf numFmtId="0" fontId="2" fillId="0" borderId="0"/>
    <xf numFmtId="0" fontId="2" fillId="0" borderId="0"/>
    <xf numFmtId="9" fontId="4" fillId="0" borderId="0" applyFont="0" applyFill="0" applyBorder="0" applyAlignment="0" applyProtection="0"/>
    <xf numFmtId="0" fontId="1" fillId="0" borderId="0"/>
    <xf numFmtId="0" fontId="1" fillId="0" borderId="0"/>
  </cellStyleXfs>
  <cellXfs count="143">
    <xf numFmtId="0" fontId="0" fillId="0" borderId="0" xfId="0"/>
    <xf numFmtId="0" fontId="5" fillId="0" borderId="0" xfId="2" applyFont="1" applyAlignment="1">
      <alignment vertical="center" wrapText="1"/>
    </xf>
    <xf numFmtId="0" fontId="5" fillId="0" borderId="0" xfId="2" applyFont="1" applyAlignment="1">
      <alignment horizontal="center" vertical="center" wrapText="1"/>
    </xf>
    <xf numFmtId="0" fontId="5" fillId="0" borderId="0" xfId="2" applyFont="1" applyAlignment="1">
      <alignment vertical="center"/>
    </xf>
    <xf numFmtId="164" fontId="5" fillId="0" borderId="0" xfId="2" applyNumberFormat="1" applyFont="1" applyAlignment="1">
      <alignment horizontal="center" vertical="center" textRotation="90"/>
    </xf>
    <xf numFmtId="49" fontId="5" fillId="0" borderId="0" xfId="2" applyNumberFormat="1" applyFont="1" applyAlignment="1">
      <alignment horizontal="center" vertical="center" textRotation="90"/>
    </xf>
    <xf numFmtId="9" fontId="5" fillId="0" borderId="0" xfId="1" applyFont="1" applyAlignment="1">
      <alignment horizontal="center" vertical="center" wrapText="1"/>
    </xf>
    <xf numFmtId="0" fontId="5" fillId="0" borderId="0" xfId="2" applyFont="1" applyAlignment="1">
      <alignment horizontal="center" vertical="center"/>
    </xf>
    <xf numFmtId="0" fontId="5" fillId="0" borderId="0" xfId="2" applyFont="1" applyAlignment="1">
      <alignment horizontal="center" vertical="center" textRotation="90"/>
    </xf>
    <xf numFmtId="0" fontId="5" fillId="0" borderId="0" xfId="2" applyFont="1" applyAlignment="1">
      <alignment horizontal="left" vertical="center"/>
    </xf>
    <xf numFmtId="0" fontId="5" fillId="0" borderId="0" xfId="2" applyFont="1" applyAlignment="1">
      <alignment horizontal="center" vertical="center" textRotation="90" wrapText="1"/>
    </xf>
    <xf numFmtId="1" fontId="5" fillId="0" borderId="0" xfId="2" applyNumberFormat="1" applyFont="1" applyAlignment="1">
      <alignment horizontal="center" vertical="center" textRotation="90" wrapText="1"/>
    </xf>
    <xf numFmtId="164" fontId="14" fillId="6" borderId="1" xfId="0" applyNumberFormat="1"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1" xfId="2" applyFont="1" applyFill="1" applyBorder="1" applyAlignment="1">
      <alignment horizontal="center" vertical="center" textRotation="90" wrapText="1"/>
    </xf>
    <xf numFmtId="1" fontId="15" fillId="2" borderId="1" xfId="2" applyNumberFormat="1" applyFont="1" applyFill="1" applyBorder="1" applyAlignment="1">
      <alignment horizontal="center" vertical="center" textRotation="90" wrapText="1"/>
    </xf>
    <xf numFmtId="0" fontId="15" fillId="2" borderId="1" xfId="2" applyFont="1" applyFill="1" applyBorder="1" applyAlignment="1">
      <alignment horizontal="center" vertical="center" wrapText="1"/>
    </xf>
    <xf numFmtId="164" fontId="15" fillId="2" borderId="1" xfId="2" applyNumberFormat="1" applyFont="1" applyFill="1" applyBorder="1" applyAlignment="1">
      <alignment horizontal="center" vertical="center" textRotation="90" wrapText="1"/>
    </xf>
    <xf numFmtId="9" fontId="17" fillId="5" borderId="1" xfId="3" applyFont="1" applyFill="1" applyBorder="1" applyAlignment="1">
      <alignment horizontal="center" vertical="center" wrapText="1"/>
    </xf>
    <xf numFmtId="0" fontId="15" fillId="4" borderId="1" xfId="2" applyFont="1" applyFill="1" applyBorder="1" applyAlignment="1">
      <alignment horizontal="center" vertical="center" wrapText="1"/>
    </xf>
    <xf numFmtId="1" fontId="15" fillId="4" borderId="1" xfId="2"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1" fontId="15" fillId="5" borderId="1" xfId="2" applyNumberFormat="1" applyFont="1" applyFill="1" applyBorder="1" applyAlignment="1">
      <alignment horizontal="center" vertical="center" wrapText="1"/>
    </xf>
    <xf numFmtId="9" fontId="15" fillId="5" borderId="1" xfId="3"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8" fillId="0" borderId="1" xfId="2"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6" fillId="0" borderId="12" xfId="0" applyFont="1" applyBorder="1" applyAlignment="1">
      <alignment horizontal="justify" vertical="center" wrapText="1"/>
    </xf>
    <xf numFmtId="0" fontId="6" fillId="0" borderId="9" xfId="0" applyFont="1" applyBorder="1" applyAlignment="1">
      <alignment horizontal="justify" vertical="center" wrapText="1"/>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20"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1" fontId="20" fillId="0" borderId="1" xfId="2" applyNumberFormat="1" applyFont="1" applyBorder="1" applyAlignment="1">
      <alignment horizontal="center" vertical="center" wrapText="1"/>
    </xf>
    <xf numFmtId="0" fontId="20" fillId="0" borderId="1" xfId="2" applyFont="1" applyBorder="1" applyAlignment="1">
      <alignment horizontal="justify" vertical="center" wrapText="1"/>
    </xf>
    <xf numFmtId="0" fontId="20" fillId="0" borderId="1" xfId="2" applyFont="1" applyBorder="1" applyAlignment="1">
      <alignment horizontal="left" vertical="center" wrapText="1"/>
    </xf>
    <xf numFmtId="0" fontId="19" fillId="7" borderId="1" xfId="0" applyFont="1" applyFill="1" applyBorder="1" applyAlignment="1">
      <alignment horizontal="center" vertical="center"/>
    </xf>
    <xf numFmtId="0" fontId="19" fillId="7" borderId="9" xfId="0" applyFont="1" applyFill="1" applyBorder="1" applyAlignment="1">
      <alignment horizontal="center" vertical="center"/>
    </xf>
    <xf numFmtId="0" fontId="20" fillId="0" borderId="1" xfId="2" applyFont="1" applyBorder="1" applyAlignment="1">
      <alignment vertical="center" wrapText="1"/>
    </xf>
    <xf numFmtId="0" fontId="21" fillId="0" borderId="13" xfId="0" applyFont="1" applyBorder="1" applyAlignment="1">
      <alignment vertical="center" wrapText="1"/>
    </xf>
    <xf numFmtId="0" fontId="21" fillId="0" borderId="1" xfId="2" applyFont="1" applyBorder="1" applyAlignment="1">
      <alignment horizontal="justify" vertical="center" wrapText="1"/>
    </xf>
    <xf numFmtId="0" fontId="21" fillId="0" borderId="11" xfId="0" applyFont="1" applyBorder="1" applyAlignment="1">
      <alignment vertical="center" wrapText="1"/>
    </xf>
    <xf numFmtId="0" fontId="21" fillId="0" borderId="11" xfId="0" applyFont="1" applyBorder="1" applyAlignment="1">
      <alignment horizontal="justify" vertical="center" wrapText="1"/>
    </xf>
    <xf numFmtId="0" fontId="21" fillId="0" borderId="13" xfId="0" applyFont="1" applyBorder="1" applyAlignment="1">
      <alignment horizontal="center" vertical="center" wrapText="1"/>
    </xf>
    <xf numFmtId="0" fontId="21" fillId="0" borderId="13" xfId="0" applyFont="1" applyBorder="1" applyAlignment="1">
      <alignment horizontal="justify" vertical="center" wrapText="1"/>
    </xf>
    <xf numFmtId="0" fontId="20" fillId="0" borderId="9" xfId="2" applyFont="1" applyBorder="1" applyAlignment="1">
      <alignment horizontal="center" vertical="center"/>
    </xf>
    <xf numFmtId="0" fontId="20" fillId="0" borderId="9" xfId="2" applyFont="1" applyBorder="1" applyAlignment="1">
      <alignment horizontal="justify" vertical="center" wrapText="1"/>
    </xf>
    <xf numFmtId="0" fontId="21" fillId="0" borderId="11" xfId="0" applyFont="1" applyBorder="1" applyAlignment="1">
      <alignment horizontal="center" vertical="center" wrapText="1"/>
    </xf>
    <xf numFmtId="0" fontId="20" fillId="7" borderId="8" xfId="0" applyFont="1" applyFill="1" applyBorder="1" applyAlignment="1" applyProtection="1">
      <alignment horizontal="justify" vertical="center" wrapText="1"/>
      <protection locked="0"/>
    </xf>
    <xf numFmtId="0" fontId="20" fillId="0" borderId="9" xfId="2" applyFont="1" applyBorder="1" applyAlignment="1">
      <alignment horizontal="center" vertical="center" wrapText="1"/>
    </xf>
    <xf numFmtId="9" fontId="20" fillId="0" borderId="9" xfId="2" applyNumberFormat="1" applyFont="1" applyBorder="1" applyAlignment="1">
      <alignment horizontal="center" vertical="center" wrapText="1"/>
    </xf>
    <xf numFmtId="0" fontId="20" fillId="7" borderId="1" xfId="2" applyFont="1" applyFill="1" applyBorder="1" applyAlignment="1">
      <alignment horizontal="center" vertical="center" wrapText="1"/>
    </xf>
    <xf numFmtId="9" fontId="20" fillId="7" borderId="1" xfId="2" applyNumberFormat="1" applyFont="1" applyFill="1" applyBorder="1" applyAlignment="1">
      <alignment horizontal="center" vertical="center" wrapText="1"/>
    </xf>
    <xf numFmtId="0" fontId="20" fillId="7" borderId="1" xfId="2" applyFont="1" applyFill="1" applyBorder="1" applyAlignment="1">
      <alignment vertical="center" wrapText="1"/>
    </xf>
    <xf numFmtId="9" fontId="20" fillId="0" borderId="1" xfId="2" applyNumberFormat="1" applyFont="1" applyBorder="1" applyAlignment="1">
      <alignment horizontal="center" vertical="center" wrapText="1"/>
    </xf>
    <xf numFmtId="9" fontId="20" fillId="0" borderId="1" xfId="2" applyNumberFormat="1" applyFont="1" applyBorder="1" applyAlignment="1">
      <alignment horizontal="center" vertical="center"/>
    </xf>
    <xf numFmtId="0" fontId="21" fillId="0" borderId="11" xfId="0" applyFont="1" applyBorder="1" applyAlignment="1">
      <alignment horizontal="center" vertical="center"/>
    </xf>
    <xf numFmtId="9" fontId="21" fillId="0" borderId="11" xfId="0" applyNumberFormat="1" applyFont="1" applyBorder="1" applyAlignment="1">
      <alignment horizontal="center" vertical="center"/>
    </xf>
    <xf numFmtId="9" fontId="21" fillId="0" borderId="13" xfId="0" applyNumberFormat="1" applyFont="1" applyBorder="1" applyAlignment="1">
      <alignment horizontal="center" vertical="center"/>
    </xf>
    <xf numFmtId="0" fontId="20" fillId="7" borderId="1" xfId="0" applyFont="1" applyFill="1" applyBorder="1" applyAlignment="1" applyProtection="1">
      <alignment horizontal="center" vertical="center" wrapText="1"/>
      <protection locked="0"/>
    </xf>
    <xf numFmtId="166" fontId="21" fillId="0" borderId="3" xfId="0" applyNumberFormat="1" applyFont="1" applyBorder="1" applyAlignment="1">
      <alignment horizontal="center" vertical="center"/>
    </xf>
    <xf numFmtId="166" fontId="21" fillId="0" borderId="1" xfId="0" applyNumberFormat="1" applyFont="1" applyBorder="1" applyAlignment="1">
      <alignment horizontal="center" vertical="center"/>
    </xf>
    <xf numFmtId="49" fontId="20" fillId="0" borderId="1" xfId="2" applyNumberFormat="1" applyFont="1" applyBorder="1" applyAlignment="1">
      <alignment horizontal="center" vertical="center"/>
    </xf>
    <xf numFmtId="166" fontId="20" fillId="0" borderId="1" xfId="2" applyNumberFormat="1" applyFont="1" applyBorder="1" applyAlignment="1">
      <alignment horizontal="center" vertical="center"/>
    </xf>
    <xf numFmtId="166" fontId="21" fillId="0" borderId="7" xfId="0" applyNumberFormat="1" applyFont="1" applyBorder="1" applyAlignment="1">
      <alignment horizontal="center" vertical="center"/>
    </xf>
    <xf numFmtId="166" fontId="21" fillId="0" borderId="9" xfId="0" applyNumberFormat="1" applyFont="1" applyBorder="1" applyAlignment="1">
      <alignment horizontal="center" vertical="center"/>
    </xf>
    <xf numFmtId="166" fontId="21" fillId="7" borderId="3" xfId="0" applyNumberFormat="1" applyFont="1" applyFill="1" applyBorder="1" applyAlignment="1">
      <alignment horizontal="center" vertical="center"/>
    </xf>
    <xf numFmtId="14" fontId="20" fillId="7" borderId="1" xfId="0" applyNumberFormat="1" applyFont="1" applyFill="1" applyBorder="1" applyAlignment="1" applyProtection="1">
      <alignment horizontal="center" vertical="center"/>
      <protection locked="0"/>
    </xf>
    <xf numFmtId="14" fontId="20" fillId="0" borderId="1" xfId="2" applyNumberFormat="1" applyFont="1" applyBorder="1" applyAlignment="1">
      <alignment horizontal="center" vertical="center"/>
    </xf>
    <xf numFmtId="167" fontId="20" fillId="0" borderId="1" xfId="2" applyNumberFormat="1" applyFont="1" applyBorder="1" applyAlignment="1">
      <alignment horizontal="center" vertical="center"/>
    </xf>
    <xf numFmtId="0" fontId="6" fillId="0" borderId="11" xfId="0" applyFont="1" applyBorder="1" applyAlignment="1">
      <alignment horizontal="center" vertical="center" wrapText="1"/>
    </xf>
    <xf numFmtId="166" fontId="21" fillId="0" borderId="11" xfId="0" applyNumberFormat="1" applyFont="1" applyBorder="1" applyAlignment="1">
      <alignment horizontal="center" vertical="center"/>
    </xf>
    <xf numFmtId="166" fontId="21" fillId="0" borderId="13" xfId="0" applyNumberFormat="1" applyFont="1" applyBorder="1" applyAlignment="1">
      <alignment horizontal="center" vertical="center"/>
    </xf>
    <xf numFmtId="49" fontId="20" fillId="0" borderId="1" xfId="2" applyNumberFormat="1" applyFont="1" applyBorder="1" applyAlignment="1">
      <alignment horizontal="center" vertical="center" textRotation="90"/>
    </xf>
    <xf numFmtId="9" fontId="20" fillId="0" borderId="1" xfId="1" applyFont="1" applyBorder="1" applyAlignment="1">
      <alignment horizontal="center" vertical="center" wrapText="1"/>
    </xf>
    <xf numFmtId="0" fontId="20" fillId="0" borderId="0" xfId="2" applyFont="1" applyAlignment="1">
      <alignment horizontal="center" vertical="center"/>
    </xf>
    <xf numFmtId="49" fontId="20" fillId="0" borderId="9" xfId="2" applyNumberFormat="1" applyFont="1" applyBorder="1" applyAlignment="1">
      <alignment horizontal="center" vertical="center"/>
    </xf>
    <xf numFmtId="14" fontId="20" fillId="7" borderId="1" xfId="0" applyNumberFormat="1" applyFont="1" applyFill="1" applyBorder="1" applyAlignment="1" applyProtection="1">
      <alignment vertical="center"/>
      <protection locked="0"/>
    </xf>
    <xf numFmtId="164" fontId="20" fillId="0" borderId="1" xfId="2" applyNumberFormat="1" applyFont="1" applyBorder="1" applyAlignment="1">
      <alignment horizontal="center" vertical="center"/>
    </xf>
    <xf numFmtId="167" fontId="19" fillId="0" borderId="1" xfId="2" applyNumberFormat="1" applyFont="1" applyBorder="1" applyAlignment="1">
      <alignment horizontal="center" vertical="center"/>
    </xf>
    <xf numFmtId="0" fontId="20" fillId="0" borderId="9" xfId="2" applyFont="1" applyBorder="1" applyAlignment="1">
      <alignment vertical="center" wrapText="1"/>
    </xf>
    <xf numFmtId="0" fontId="20" fillId="0" borderId="9" xfId="2" applyFont="1" applyBorder="1" applyAlignment="1">
      <alignment horizontal="left" vertical="center" wrapText="1"/>
    </xf>
    <xf numFmtId="0" fontId="20" fillId="0" borderId="7" xfId="2" applyFont="1" applyBorder="1" applyAlignment="1">
      <alignment horizontal="center" vertical="center"/>
    </xf>
    <xf numFmtId="9" fontId="20" fillId="0" borderId="9" xfId="2" applyNumberFormat="1" applyFont="1" applyBorder="1" applyAlignment="1">
      <alignment horizontal="center" vertical="center"/>
    </xf>
    <xf numFmtId="167" fontId="20" fillId="0" borderId="9" xfId="2" applyNumberFormat="1" applyFont="1" applyBorder="1" applyAlignment="1">
      <alignment horizontal="center" vertical="center"/>
    </xf>
    <xf numFmtId="0" fontId="20" fillId="0" borderId="1" xfId="25" applyFont="1" applyBorder="1" applyAlignment="1">
      <alignment horizontal="center" vertical="center" wrapText="1"/>
    </xf>
    <xf numFmtId="0" fontId="20" fillId="0" borderId="1" xfId="25" applyFont="1" applyBorder="1" applyAlignment="1">
      <alignment horizontal="center" vertical="center"/>
    </xf>
    <xf numFmtId="9" fontId="20" fillId="0" borderId="1" xfId="25" applyNumberFormat="1" applyFont="1" applyBorder="1" applyAlignment="1">
      <alignment horizontal="center" vertical="center" wrapText="1"/>
    </xf>
    <xf numFmtId="166" fontId="20" fillId="0" borderId="1" xfId="25" applyNumberFormat="1" applyFont="1" applyBorder="1" applyAlignment="1">
      <alignment horizontal="center" vertical="center"/>
    </xf>
    <xf numFmtId="1" fontId="20" fillId="0" borderId="1" xfId="25" applyNumberFormat="1" applyFont="1" applyBorder="1" applyAlignment="1">
      <alignment horizontal="center" vertical="center" wrapText="1"/>
    </xf>
    <xf numFmtId="0" fontId="20" fillId="0" borderId="1" xfId="25" applyFont="1" applyBorder="1" applyAlignment="1">
      <alignment horizontal="justify" vertical="center" wrapText="1"/>
    </xf>
    <xf numFmtId="0" fontId="20" fillId="7" borderId="1" xfId="25" applyFont="1" applyFill="1" applyBorder="1" applyAlignment="1">
      <alignment horizontal="center" vertical="center" wrapText="1"/>
    </xf>
    <xf numFmtId="0" fontId="22" fillId="0" borderId="0" xfId="2" applyFont="1" applyAlignment="1">
      <alignment horizontal="center" vertical="center" wrapText="1"/>
    </xf>
    <xf numFmtId="0" fontId="15" fillId="5" borderId="9" xfId="2" applyFont="1" applyFill="1" applyBorder="1" applyAlignment="1">
      <alignment horizontal="center" vertical="center" wrapText="1"/>
    </xf>
    <xf numFmtId="0" fontId="20" fillId="0" borderId="1" xfId="26" applyFont="1" applyBorder="1" applyAlignment="1">
      <alignment horizontal="center" vertical="center" wrapText="1"/>
    </xf>
    <xf numFmtId="0" fontId="20" fillId="0" borderId="3" xfId="2" applyFont="1" applyBorder="1" applyAlignment="1">
      <alignment horizontal="center" vertical="center" wrapText="1"/>
    </xf>
    <xf numFmtId="9" fontId="21" fillId="0" borderId="11" xfId="0" applyNumberFormat="1" applyFont="1" applyBorder="1" applyAlignment="1">
      <alignment horizontal="center" vertical="center" wrapText="1"/>
    </xf>
    <xf numFmtId="14" fontId="20" fillId="0" borderId="1" xfId="1" applyNumberFormat="1" applyFont="1" applyBorder="1" applyAlignment="1">
      <alignment horizontal="center" vertical="center" wrapText="1"/>
    </xf>
    <xf numFmtId="9" fontId="21" fillId="0" borderId="13" xfId="0" applyNumberFormat="1" applyFont="1" applyBorder="1" applyAlignment="1">
      <alignment horizontal="center" vertical="center" wrapText="1"/>
    </xf>
    <xf numFmtId="16" fontId="20" fillId="0" borderId="1" xfId="2" applyNumberFormat="1" applyFont="1" applyBorder="1" applyAlignment="1">
      <alignment horizontal="center" vertical="center" wrapText="1"/>
    </xf>
    <xf numFmtId="0" fontId="20" fillId="0" borderId="1" xfId="2" quotePrefix="1" applyFont="1" applyBorder="1" applyAlignment="1">
      <alignment horizontal="center" vertical="center" wrapText="1"/>
    </xf>
    <xf numFmtId="9" fontId="20" fillId="0" borderId="1" xfId="2" quotePrefix="1" applyNumberFormat="1" applyFont="1" applyBorder="1" applyAlignment="1">
      <alignment horizontal="center" vertical="center" wrapText="1"/>
    </xf>
    <xf numFmtId="14" fontId="19" fillId="0" borderId="1" xfId="0" applyNumberFormat="1" applyFont="1" applyBorder="1" applyAlignment="1">
      <alignment horizontal="center" vertical="center"/>
    </xf>
    <xf numFmtId="9" fontId="19" fillId="0" borderId="1" xfId="0" applyNumberFormat="1" applyFont="1" applyBorder="1" applyAlignment="1">
      <alignment horizontal="center" vertical="center"/>
    </xf>
    <xf numFmtId="0" fontId="19" fillId="0" borderId="1" xfId="0" applyFont="1" applyBorder="1" applyAlignment="1">
      <alignment horizontal="justify" vertical="center" wrapText="1"/>
    </xf>
    <xf numFmtId="1" fontId="20" fillId="0" borderId="1" xfId="26" applyNumberFormat="1" applyFont="1" applyBorder="1" applyAlignment="1">
      <alignment horizontal="center" vertical="center" wrapText="1"/>
    </xf>
    <xf numFmtId="9" fontId="20" fillId="0" borderId="1" xfId="26"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0" fontId="20" fillId="0" borderId="4" xfId="26" quotePrefix="1" applyFont="1" applyBorder="1" applyAlignment="1">
      <alignment horizontal="center" vertical="center"/>
    </xf>
    <xf numFmtId="0" fontId="20" fillId="0" borderId="4" xfId="26" applyFont="1" applyBorder="1" applyAlignment="1">
      <alignment vertical="center" wrapText="1"/>
    </xf>
    <xf numFmtId="0" fontId="20" fillId="0" borderId="14" xfId="0" applyFont="1" applyBorder="1" applyAlignment="1">
      <alignment horizontal="justify" vertical="center" wrapText="1"/>
    </xf>
    <xf numFmtId="14" fontId="21" fillId="0" borderId="11" xfId="0" applyNumberFormat="1" applyFont="1" applyBorder="1" applyAlignment="1">
      <alignment horizontal="center" vertical="center" wrapText="1"/>
    </xf>
    <xf numFmtId="16" fontId="21" fillId="0" borderId="11" xfId="0" quotePrefix="1" applyNumberFormat="1" applyFont="1" applyBorder="1" applyAlignment="1">
      <alignment horizontal="center" vertical="center" wrapText="1"/>
    </xf>
    <xf numFmtId="14" fontId="21" fillId="0" borderId="13" xfId="0" applyNumberFormat="1" applyFont="1" applyBorder="1" applyAlignment="1">
      <alignment horizontal="center" vertical="center" wrapText="1"/>
    </xf>
    <xf numFmtId="16" fontId="21" fillId="0" borderId="13" xfId="0" quotePrefix="1" applyNumberFormat="1" applyFont="1" applyBorder="1" applyAlignment="1">
      <alignment horizontal="center" vertical="center" wrapText="1"/>
    </xf>
    <xf numFmtId="166" fontId="20" fillId="0" borderId="1" xfId="2" applyNumberFormat="1" applyFont="1" applyBorder="1" applyAlignment="1">
      <alignment horizontal="center" vertical="center" wrapText="1"/>
    </xf>
    <xf numFmtId="0" fontId="6" fillId="0" borderId="1" xfId="2" applyFont="1" applyBorder="1" applyAlignment="1">
      <alignment horizontal="center" vertical="center" wrapText="1"/>
    </xf>
    <xf numFmtId="9" fontId="6" fillId="0" borderId="1" xfId="2" applyNumberFormat="1" applyFont="1" applyBorder="1" applyAlignment="1">
      <alignment horizontal="center" vertical="center" wrapText="1"/>
    </xf>
    <xf numFmtId="0" fontId="6" fillId="0" borderId="1" xfId="2" quotePrefix="1" applyFont="1" applyBorder="1" applyAlignment="1">
      <alignment horizontal="center" vertical="center" wrapText="1"/>
    </xf>
    <xf numFmtId="10" fontId="21" fillId="0" borderId="11" xfId="0" applyNumberFormat="1" applyFont="1" applyBorder="1" applyAlignment="1">
      <alignment horizontal="center" vertical="center" wrapText="1"/>
    </xf>
    <xf numFmtId="14" fontId="20" fillId="0" borderId="1" xfId="1" applyNumberFormat="1" applyFont="1" applyFill="1" applyBorder="1" applyAlignment="1">
      <alignment horizontal="center" vertical="center" wrapText="1"/>
    </xf>
    <xf numFmtId="0" fontId="19" fillId="7" borderId="1" xfId="0" applyFont="1" applyFill="1" applyBorder="1" applyAlignment="1">
      <alignment horizontal="justify" vertical="center" wrapText="1"/>
    </xf>
    <xf numFmtId="0" fontId="20" fillId="7" borderId="1" xfId="2" applyFont="1" applyFill="1" applyBorder="1" applyAlignment="1">
      <alignment horizontal="justify" vertical="center" wrapText="1"/>
    </xf>
    <xf numFmtId="0" fontId="20" fillId="8" borderId="3" xfId="2" applyFont="1" applyFill="1" applyBorder="1" applyAlignment="1">
      <alignment horizontal="center" vertical="center" wrapText="1"/>
    </xf>
    <xf numFmtId="0" fontId="20" fillId="8" borderId="4" xfId="2" applyFont="1" applyFill="1" applyBorder="1" applyAlignment="1">
      <alignment horizontal="center" vertical="center" wrapText="1"/>
    </xf>
    <xf numFmtId="0" fontId="20" fillId="8" borderId="11" xfId="2"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10" xfId="2" applyFont="1" applyFill="1" applyBorder="1" applyAlignment="1">
      <alignment horizontal="center" vertical="center" wrapText="1"/>
    </xf>
    <xf numFmtId="0" fontId="16" fillId="3" borderId="3" xfId="2" applyFont="1" applyFill="1" applyBorder="1" applyAlignment="1">
      <alignment horizontal="center" vertical="center" wrapText="1"/>
    </xf>
    <xf numFmtId="0" fontId="16" fillId="3" borderId="11" xfId="2" applyFont="1" applyFill="1" applyBorder="1" applyAlignment="1">
      <alignment horizontal="center" vertical="center" wrapText="1"/>
    </xf>
    <xf numFmtId="0" fontId="20" fillId="8" borderId="7" xfId="2" applyFont="1" applyFill="1" applyBorder="1" applyAlignment="1">
      <alignment horizontal="center" vertical="center" wrapText="1"/>
    </xf>
    <xf numFmtId="0" fontId="20" fillId="8" borderId="2" xfId="2" applyFont="1" applyFill="1" applyBorder="1" applyAlignment="1">
      <alignment horizontal="center" vertical="center" wrapText="1"/>
    </xf>
    <xf numFmtId="164" fontId="15" fillId="2" borderId="7" xfId="2" applyNumberFormat="1" applyFont="1" applyFill="1" applyBorder="1" applyAlignment="1">
      <alignment horizontal="center" vertical="center" wrapText="1"/>
    </xf>
    <xf numFmtId="164" fontId="15" fillId="2" borderId="2" xfId="2" applyNumberFormat="1" applyFont="1" applyFill="1" applyBorder="1" applyAlignment="1">
      <alignment horizontal="center" vertical="center" wrapText="1"/>
    </xf>
    <xf numFmtId="164" fontId="15" fillId="2" borderId="8" xfId="2" applyNumberFormat="1" applyFont="1" applyFill="1" applyBorder="1" applyAlignment="1">
      <alignment horizontal="center" vertical="center" wrapText="1"/>
    </xf>
    <xf numFmtId="164" fontId="15" fillId="2" borderId="5" xfId="2" applyNumberFormat="1" applyFont="1" applyFill="1" applyBorder="1" applyAlignment="1">
      <alignment horizontal="center" vertical="center" wrapText="1"/>
    </xf>
    <xf numFmtId="0" fontId="26" fillId="3" borderId="4"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6" xfId="2" applyFont="1" applyFill="1" applyBorder="1" applyAlignment="1">
      <alignment horizontal="center" vertical="center" wrapText="1"/>
    </xf>
  </cellXfs>
  <cellStyles count="27">
    <cellStyle name="Hyperlink" xfId="21" xr:uid="{00000000-0005-0000-0000-000000000000}"/>
    <cellStyle name="Millares 2" xfId="10" xr:uid="{00000000-0005-0000-0000-000001000000}"/>
    <cellStyle name="Millares 3" xfId="5" xr:uid="{00000000-0005-0000-0000-000002000000}"/>
    <cellStyle name="Normal" xfId="0" builtinId="0"/>
    <cellStyle name="Normal 2" xfId="6" xr:uid="{00000000-0005-0000-0000-000004000000}"/>
    <cellStyle name="Normal 2 2" xfId="11" xr:uid="{00000000-0005-0000-0000-000005000000}"/>
    <cellStyle name="Normal 3" xfId="9" xr:uid="{00000000-0005-0000-0000-000006000000}"/>
    <cellStyle name="Normal 4" xfId="7" xr:uid="{00000000-0005-0000-0000-000007000000}"/>
    <cellStyle name="Normal 4 2" xfId="8" xr:uid="{00000000-0005-0000-0000-000008000000}"/>
    <cellStyle name="Normal 4 3" xfId="22" xr:uid="{00000000-0005-0000-0000-000009000000}"/>
    <cellStyle name="Normal 4 3 2" xfId="23" xr:uid="{00000000-0005-0000-0000-00000A000000}"/>
    <cellStyle name="Normal 5" xfId="2" xr:uid="{00000000-0005-0000-0000-00000B000000}"/>
    <cellStyle name="Normal 5 2" xfId="12" xr:uid="{00000000-0005-0000-0000-00000C000000}"/>
    <cellStyle name="Normal 5 2 2" xfId="19" xr:uid="{00000000-0005-0000-0000-00000D000000}"/>
    <cellStyle name="Normal 5 2 2 2" xfId="26" xr:uid="{5A47A34D-82DB-4438-8EB2-6844431E2A83}"/>
    <cellStyle name="Normal 5 2 3" xfId="25" xr:uid="{7FE1427B-6F2F-4B92-BBBE-F1D1D28F5F4E}"/>
    <cellStyle name="Normal 5 3" xfId="16" xr:uid="{00000000-0005-0000-0000-00000E000000}"/>
    <cellStyle name="Normal 5 4" xfId="15" xr:uid="{00000000-0005-0000-0000-00000F000000}"/>
    <cellStyle name="Normal 5 5" xfId="18" xr:uid="{00000000-0005-0000-0000-000010000000}"/>
    <cellStyle name="Normal 5 6" xfId="20" xr:uid="{00000000-0005-0000-0000-000011000000}"/>
    <cellStyle name="Porcentaje" xfId="1" builtinId="5"/>
    <cellStyle name="Porcentaje 2" xfId="24" xr:uid="{00000000-0005-0000-0000-000013000000}"/>
    <cellStyle name="Porcentaje 2 3" xfId="4" xr:uid="{00000000-0005-0000-0000-000014000000}"/>
    <cellStyle name="Porcentaje 3" xfId="3" xr:uid="{00000000-0005-0000-0000-000015000000}"/>
    <cellStyle name="Porcentaje 3 2" xfId="13" xr:uid="{00000000-0005-0000-0000-000016000000}"/>
    <cellStyle name="Porcentaje 3 3" xfId="14" xr:uid="{00000000-0005-0000-0000-000017000000}"/>
    <cellStyle name="Porcentaje 3 4" xfId="17" xr:uid="{00000000-0005-0000-0000-000018000000}"/>
  </cellStyles>
  <dxfs count="1">
    <dxf>
      <fill>
        <patternFill patternType="gray125">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3"/>
  <sheetViews>
    <sheetView tabSelected="1" topLeftCell="V26" zoomScale="90" zoomScaleNormal="90" zoomScaleSheetLayoutView="20" workbookViewId="0">
      <selection activeCell="AB9" sqref="AB9"/>
    </sheetView>
  </sheetViews>
  <sheetFormatPr baseColWidth="10" defaultColWidth="9.140625" defaultRowHeight="12.75" x14ac:dyDescent="0.25"/>
  <cols>
    <col min="1" max="1" width="4.7109375" style="3" customWidth="1"/>
    <col min="2" max="2" width="5.42578125" style="10" customWidth="1"/>
    <col min="3" max="3" width="8.5703125" style="8" customWidth="1"/>
    <col min="4" max="4" width="5.7109375" style="11" customWidth="1"/>
    <col min="5" max="5" width="23.85546875" style="7" customWidth="1"/>
    <col min="6" max="6" width="8.42578125" style="2" customWidth="1"/>
    <col min="7" max="7" width="54.7109375" style="3" customWidth="1"/>
    <col min="8" max="8" width="40.42578125" style="9" customWidth="1"/>
    <col min="9" max="9" width="6.140625" style="7" customWidth="1"/>
    <col min="10" max="10" width="36.42578125" style="9" customWidth="1"/>
    <col min="11" max="11" width="18.7109375" style="3" customWidth="1"/>
    <col min="12" max="12" width="20.140625" style="3" customWidth="1"/>
    <col min="13" max="13" width="13.85546875" style="7" customWidth="1"/>
    <col min="14" max="14" width="14.42578125" style="3" customWidth="1"/>
    <col min="15" max="15" width="16.7109375" style="10" customWidth="1"/>
    <col min="16" max="16" width="11.7109375" style="4" customWidth="1"/>
    <col min="17" max="17" width="12.28515625" style="4" customWidth="1"/>
    <col min="18" max="18" width="8" style="4" customWidth="1"/>
    <col min="19" max="19" width="11.85546875" style="4" customWidth="1"/>
    <col min="20" max="20" width="16.7109375" style="5" customWidth="1"/>
    <col min="21" max="21" width="43.28515625" style="2" customWidth="1"/>
    <col min="22" max="22" width="18.140625" style="2" customWidth="1"/>
    <col min="23" max="23" width="19" style="6" customWidth="1"/>
    <col min="24" max="24" width="15.140625" style="6" customWidth="1"/>
    <col min="25" max="25" width="15.28515625" style="2" customWidth="1"/>
    <col min="26" max="26" width="16.85546875" style="2" customWidth="1"/>
    <col min="27" max="27" width="38" style="2" customWidth="1"/>
    <col min="28" max="28" width="43" style="2" customWidth="1"/>
    <col min="29" max="30" width="20.85546875" style="2" customWidth="1"/>
    <col min="31" max="16384" width="9.140625" style="3"/>
  </cols>
  <sheetData>
    <row r="1" spans="1:30" s="1" customFormat="1" ht="42" customHeight="1" x14ac:dyDescent="0.25">
      <c r="A1" s="129" t="s">
        <v>0</v>
      </c>
      <c r="B1" s="129"/>
      <c r="C1" s="129"/>
      <c r="D1" s="129"/>
      <c r="E1" s="129"/>
      <c r="F1" s="129"/>
      <c r="G1" s="129"/>
      <c r="H1" s="129"/>
      <c r="I1" s="129"/>
      <c r="J1" s="129"/>
      <c r="K1" s="129"/>
      <c r="L1" s="129"/>
      <c r="M1" s="129"/>
      <c r="N1" s="129"/>
      <c r="O1" s="130"/>
      <c r="P1" s="135" t="s">
        <v>1</v>
      </c>
      <c r="Q1" s="136"/>
      <c r="R1" s="136"/>
      <c r="S1" s="136"/>
      <c r="T1" s="139" t="s">
        <v>333</v>
      </c>
      <c r="U1" s="139"/>
      <c r="V1" s="139"/>
      <c r="W1" s="139"/>
      <c r="X1" s="139"/>
      <c r="Y1" s="139"/>
      <c r="Z1" s="139"/>
      <c r="AA1" s="139"/>
      <c r="AB1" s="139"/>
      <c r="AC1" s="131" t="s">
        <v>2</v>
      </c>
      <c r="AD1" s="132"/>
    </row>
    <row r="2" spans="1:30" s="1" customFormat="1" ht="48.75" customHeight="1" x14ac:dyDescent="0.25">
      <c r="A2" s="129"/>
      <c r="B2" s="129"/>
      <c r="C2" s="129"/>
      <c r="D2" s="129"/>
      <c r="E2" s="129"/>
      <c r="F2" s="129"/>
      <c r="G2" s="129"/>
      <c r="H2" s="129"/>
      <c r="I2" s="129"/>
      <c r="J2" s="129"/>
      <c r="K2" s="129"/>
      <c r="L2" s="129"/>
      <c r="M2" s="129"/>
      <c r="N2" s="129"/>
      <c r="O2" s="130"/>
      <c r="P2" s="137"/>
      <c r="Q2" s="138"/>
      <c r="R2" s="138"/>
      <c r="S2" s="138"/>
      <c r="T2" s="140" t="s">
        <v>5</v>
      </c>
      <c r="U2" s="141"/>
      <c r="V2" s="141"/>
      <c r="W2" s="142"/>
      <c r="X2" s="140" t="s">
        <v>6</v>
      </c>
      <c r="Y2" s="141"/>
      <c r="Z2" s="141"/>
      <c r="AA2" s="141"/>
      <c r="AB2" s="142"/>
      <c r="AC2" s="24" t="s">
        <v>7</v>
      </c>
      <c r="AD2" s="13" t="s">
        <v>8</v>
      </c>
    </row>
    <row r="3" spans="1:30" s="2" customFormat="1" ht="146.25" customHeight="1" x14ac:dyDescent="0.25">
      <c r="A3" s="14" t="s">
        <v>10</v>
      </c>
      <c r="B3" s="14" t="s">
        <v>11</v>
      </c>
      <c r="C3" s="14" t="s">
        <v>12</v>
      </c>
      <c r="D3" s="15" t="s">
        <v>13</v>
      </c>
      <c r="E3" s="16" t="s">
        <v>14</v>
      </c>
      <c r="F3" s="14" t="s">
        <v>15</v>
      </c>
      <c r="G3" s="16" t="s">
        <v>16</v>
      </c>
      <c r="H3" s="16" t="s">
        <v>17</v>
      </c>
      <c r="I3" s="14" t="s">
        <v>18</v>
      </c>
      <c r="J3" s="16" t="s">
        <v>19</v>
      </c>
      <c r="K3" s="16" t="s">
        <v>20</v>
      </c>
      <c r="L3" s="16" t="s">
        <v>21</v>
      </c>
      <c r="M3" s="16" t="s">
        <v>22</v>
      </c>
      <c r="N3" s="16" t="s">
        <v>23</v>
      </c>
      <c r="O3" s="14" t="s">
        <v>24</v>
      </c>
      <c r="P3" s="17" t="s">
        <v>25</v>
      </c>
      <c r="Q3" s="17" t="s">
        <v>26</v>
      </c>
      <c r="R3" s="17" t="s">
        <v>27</v>
      </c>
      <c r="S3" s="17" t="s">
        <v>26</v>
      </c>
      <c r="T3" s="19" t="s">
        <v>28</v>
      </c>
      <c r="U3" s="19" t="s">
        <v>29</v>
      </c>
      <c r="V3" s="20" t="s">
        <v>30</v>
      </c>
      <c r="W3" s="21" t="s">
        <v>31</v>
      </c>
      <c r="X3" s="22" t="s">
        <v>32</v>
      </c>
      <c r="Y3" s="22" t="s">
        <v>33</v>
      </c>
      <c r="Z3" s="23" t="s">
        <v>34</v>
      </c>
      <c r="AA3" s="23" t="s">
        <v>35</v>
      </c>
      <c r="AB3" s="96" t="s">
        <v>36</v>
      </c>
      <c r="AC3" s="12" t="s">
        <v>37</v>
      </c>
      <c r="AD3" s="18" t="s">
        <v>38</v>
      </c>
    </row>
    <row r="4" spans="1:30" ht="225.75" customHeight="1" x14ac:dyDescent="0.25">
      <c r="A4" s="25">
        <v>26</v>
      </c>
      <c r="B4" s="26">
        <v>111</v>
      </c>
      <c r="C4" s="27">
        <v>2024</v>
      </c>
      <c r="D4" s="27">
        <v>31</v>
      </c>
      <c r="E4" s="28" t="s">
        <v>40</v>
      </c>
      <c r="F4" s="39">
        <v>1</v>
      </c>
      <c r="G4" s="29" t="s">
        <v>41</v>
      </c>
      <c r="H4" s="37" t="s">
        <v>42</v>
      </c>
      <c r="I4" s="35">
        <v>1</v>
      </c>
      <c r="J4" s="37" t="s">
        <v>43</v>
      </c>
      <c r="K4" s="34" t="s">
        <v>44</v>
      </c>
      <c r="L4" s="34" t="s">
        <v>45</v>
      </c>
      <c r="M4" s="34" t="s">
        <v>46</v>
      </c>
      <c r="N4" s="34" t="s">
        <v>47</v>
      </c>
      <c r="O4" s="34" t="s">
        <v>47</v>
      </c>
      <c r="P4" s="63">
        <v>45711</v>
      </c>
      <c r="Q4" s="64">
        <v>46022</v>
      </c>
      <c r="R4" s="65" t="s">
        <v>48</v>
      </c>
      <c r="S4" s="66">
        <v>46176</v>
      </c>
      <c r="T4" s="118" t="s">
        <v>294</v>
      </c>
      <c r="U4" s="118" t="s">
        <v>294</v>
      </c>
      <c r="V4" s="118" t="s">
        <v>294</v>
      </c>
      <c r="W4" s="118" t="s">
        <v>294</v>
      </c>
      <c r="X4" s="66">
        <v>46136</v>
      </c>
      <c r="Y4" s="34">
        <v>0</v>
      </c>
      <c r="Z4" s="77">
        <v>0</v>
      </c>
      <c r="AA4" s="98" t="s">
        <v>49</v>
      </c>
      <c r="AB4" s="113" t="s">
        <v>336</v>
      </c>
      <c r="AC4" s="54" t="s">
        <v>39</v>
      </c>
      <c r="AD4" s="54"/>
    </row>
    <row r="5" spans="1:30" ht="210" customHeight="1" x14ac:dyDescent="0.25">
      <c r="A5" s="25">
        <v>28</v>
      </c>
      <c r="B5" s="26">
        <v>111</v>
      </c>
      <c r="C5" s="27">
        <v>2024</v>
      </c>
      <c r="D5" s="27">
        <v>31</v>
      </c>
      <c r="E5" s="29" t="s">
        <v>40</v>
      </c>
      <c r="F5" s="39">
        <v>1</v>
      </c>
      <c r="G5" s="29" t="s">
        <v>41</v>
      </c>
      <c r="H5" s="33" t="s">
        <v>50</v>
      </c>
      <c r="I5" s="35">
        <v>3</v>
      </c>
      <c r="J5" s="33" t="s">
        <v>51</v>
      </c>
      <c r="K5" s="34" t="s">
        <v>52</v>
      </c>
      <c r="L5" s="34" t="s">
        <v>53</v>
      </c>
      <c r="M5" s="34" t="s">
        <v>54</v>
      </c>
      <c r="N5" s="34" t="s">
        <v>47</v>
      </c>
      <c r="O5" s="34" t="s">
        <v>47</v>
      </c>
      <c r="P5" s="63">
        <v>45711</v>
      </c>
      <c r="Q5" s="64">
        <v>46022</v>
      </c>
      <c r="R5" s="65" t="s">
        <v>48</v>
      </c>
      <c r="S5" s="66">
        <v>46176</v>
      </c>
      <c r="T5" s="118" t="s">
        <v>294</v>
      </c>
      <c r="U5" s="118" t="s">
        <v>294</v>
      </c>
      <c r="V5" s="118" t="s">
        <v>294</v>
      </c>
      <c r="W5" s="118" t="s">
        <v>294</v>
      </c>
      <c r="X5" s="66">
        <v>46136</v>
      </c>
      <c r="Y5" s="34">
        <v>0</v>
      </c>
      <c r="Z5" s="57">
        <v>0</v>
      </c>
      <c r="AA5" s="98" t="s">
        <v>49</v>
      </c>
      <c r="AB5" s="113" t="s">
        <v>336</v>
      </c>
      <c r="AC5" s="54" t="s">
        <v>39</v>
      </c>
      <c r="AD5" s="34"/>
    </row>
    <row r="6" spans="1:30" ht="217.5" customHeight="1" x14ac:dyDescent="0.25">
      <c r="A6" s="25">
        <v>30</v>
      </c>
      <c r="B6" s="30">
        <v>111</v>
      </c>
      <c r="C6" s="31">
        <v>2024</v>
      </c>
      <c r="D6" s="31">
        <v>31</v>
      </c>
      <c r="E6" s="29" t="s">
        <v>40</v>
      </c>
      <c r="F6" s="40">
        <v>1</v>
      </c>
      <c r="G6" s="29" t="s">
        <v>41</v>
      </c>
      <c r="H6" s="29" t="s">
        <v>342</v>
      </c>
      <c r="I6" s="48">
        <v>5</v>
      </c>
      <c r="J6" s="29" t="s">
        <v>55</v>
      </c>
      <c r="K6" s="52" t="s">
        <v>56</v>
      </c>
      <c r="L6" s="52" t="s">
        <v>57</v>
      </c>
      <c r="M6" s="53" t="s">
        <v>58</v>
      </c>
      <c r="N6" s="52" t="s">
        <v>47</v>
      </c>
      <c r="O6" s="52" t="s">
        <v>47</v>
      </c>
      <c r="P6" s="67">
        <v>45711</v>
      </c>
      <c r="Q6" s="68">
        <v>46022</v>
      </c>
      <c r="R6" s="79" t="s">
        <v>48</v>
      </c>
      <c r="S6" s="66">
        <v>46176</v>
      </c>
      <c r="T6" s="118" t="s">
        <v>294</v>
      </c>
      <c r="U6" s="118" t="s">
        <v>294</v>
      </c>
      <c r="V6" s="118" t="s">
        <v>294</v>
      </c>
      <c r="W6" s="118" t="s">
        <v>294</v>
      </c>
      <c r="X6" s="66">
        <v>46136</v>
      </c>
      <c r="Y6" s="34">
        <v>0</v>
      </c>
      <c r="Z6" s="57">
        <v>0</v>
      </c>
      <c r="AA6" s="98" t="s">
        <v>49</v>
      </c>
      <c r="AB6" s="113" t="s">
        <v>337</v>
      </c>
      <c r="AC6" s="54" t="s">
        <v>39</v>
      </c>
      <c r="AD6" s="34"/>
    </row>
    <row r="7" spans="1:30" ht="228" customHeight="1" x14ac:dyDescent="0.25">
      <c r="A7" s="25">
        <v>39</v>
      </c>
      <c r="B7" s="26">
        <v>111</v>
      </c>
      <c r="C7" s="27">
        <v>2024</v>
      </c>
      <c r="D7" s="32" t="s">
        <v>59</v>
      </c>
      <c r="E7" s="33" t="s">
        <v>60</v>
      </c>
      <c r="F7" s="34" t="s">
        <v>61</v>
      </c>
      <c r="G7" s="33" t="s">
        <v>62</v>
      </c>
      <c r="H7" s="33" t="s">
        <v>63</v>
      </c>
      <c r="I7" s="35">
        <v>3</v>
      </c>
      <c r="J7" s="37" t="s">
        <v>64</v>
      </c>
      <c r="K7" s="54" t="s">
        <v>65</v>
      </c>
      <c r="L7" s="54" t="s">
        <v>66</v>
      </c>
      <c r="M7" s="55">
        <v>1</v>
      </c>
      <c r="N7" s="34" t="s">
        <v>67</v>
      </c>
      <c r="O7" s="34" t="s">
        <v>47</v>
      </c>
      <c r="P7" s="69">
        <v>45809</v>
      </c>
      <c r="Q7" s="80">
        <v>46006</v>
      </c>
      <c r="R7" s="65">
        <v>98</v>
      </c>
      <c r="S7" s="66">
        <v>46120</v>
      </c>
      <c r="T7" s="118" t="s">
        <v>294</v>
      </c>
      <c r="U7" s="118" t="s">
        <v>294</v>
      </c>
      <c r="V7" s="118" t="s">
        <v>294</v>
      </c>
      <c r="W7" s="118" t="s">
        <v>294</v>
      </c>
      <c r="X7" s="66">
        <v>46136</v>
      </c>
      <c r="Y7" s="34">
        <v>0</v>
      </c>
      <c r="Z7" s="57">
        <v>0</v>
      </c>
      <c r="AA7" s="98" t="s">
        <v>49</v>
      </c>
      <c r="AB7" s="113" t="s">
        <v>336</v>
      </c>
      <c r="AC7" s="54" t="s">
        <v>39</v>
      </c>
      <c r="AD7" s="34"/>
    </row>
    <row r="8" spans="1:30" ht="225.6" customHeight="1" x14ac:dyDescent="0.25">
      <c r="A8" s="25">
        <v>40</v>
      </c>
      <c r="B8" s="26">
        <v>111</v>
      </c>
      <c r="C8" s="27">
        <v>2024</v>
      </c>
      <c r="D8" s="32" t="s">
        <v>59</v>
      </c>
      <c r="E8" s="33" t="s">
        <v>60</v>
      </c>
      <c r="F8" s="34" t="s">
        <v>68</v>
      </c>
      <c r="G8" s="33" t="s">
        <v>62</v>
      </c>
      <c r="H8" s="33" t="s">
        <v>63</v>
      </c>
      <c r="I8" s="34">
        <v>4</v>
      </c>
      <c r="J8" s="37" t="s">
        <v>69</v>
      </c>
      <c r="K8" s="56" t="s">
        <v>70</v>
      </c>
      <c r="L8" s="54" t="s">
        <v>71</v>
      </c>
      <c r="M8" s="55">
        <v>1</v>
      </c>
      <c r="N8" s="34" t="s">
        <v>67</v>
      </c>
      <c r="O8" s="34" t="s">
        <v>47</v>
      </c>
      <c r="P8" s="69">
        <v>45809</v>
      </c>
      <c r="Q8" s="70">
        <v>46006</v>
      </c>
      <c r="R8" s="65">
        <v>98</v>
      </c>
      <c r="S8" s="66">
        <v>46120</v>
      </c>
      <c r="T8" s="118" t="s">
        <v>294</v>
      </c>
      <c r="U8" s="118" t="s">
        <v>294</v>
      </c>
      <c r="V8" s="118" t="s">
        <v>294</v>
      </c>
      <c r="W8" s="118" t="s">
        <v>294</v>
      </c>
      <c r="X8" s="66">
        <v>46136</v>
      </c>
      <c r="Y8" s="34">
        <v>0</v>
      </c>
      <c r="Z8" s="57">
        <v>0</v>
      </c>
      <c r="AA8" s="98" t="s">
        <v>49</v>
      </c>
      <c r="AB8" s="113" t="s">
        <v>337</v>
      </c>
      <c r="AC8" s="54" t="s">
        <v>39</v>
      </c>
      <c r="AD8" s="34"/>
    </row>
    <row r="9" spans="1:30" ht="204.75" customHeight="1" x14ac:dyDescent="0.25">
      <c r="A9" s="25">
        <v>58</v>
      </c>
      <c r="B9" s="34">
        <v>111</v>
      </c>
      <c r="C9" s="35">
        <v>2025</v>
      </c>
      <c r="D9" s="36">
        <v>43</v>
      </c>
      <c r="E9" s="37" t="s">
        <v>72</v>
      </c>
      <c r="F9" s="34" t="s">
        <v>73</v>
      </c>
      <c r="G9" s="38" t="s">
        <v>74</v>
      </c>
      <c r="H9" s="37" t="s">
        <v>75</v>
      </c>
      <c r="I9" s="35">
        <v>2</v>
      </c>
      <c r="J9" s="37" t="s">
        <v>76</v>
      </c>
      <c r="K9" s="34" t="s">
        <v>77</v>
      </c>
      <c r="L9" s="34" t="s">
        <v>78</v>
      </c>
      <c r="M9" s="35">
        <v>1</v>
      </c>
      <c r="N9" s="34" t="s">
        <v>79</v>
      </c>
      <c r="O9" s="34" t="s">
        <v>80</v>
      </c>
      <c r="P9" s="71">
        <v>45870</v>
      </c>
      <c r="Q9" s="71">
        <v>46006</v>
      </c>
      <c r="R9" s="65">
        <v>82</v>
      </c>
      <c r="S9" s="66">
        <v>46089</v>
      </c>
      <c r="T9" s="100">
        <v>46112</v>
      </c>
      <c r="U9" s="37" t="s">
        <v>330</v>
      </c>
      <c r="V9" s="50">
        <v>0.5</v>
      </c>
      <c r="W9" s="99">
        <v>0.5</v>
      </c>
      <c r="X9" s="100">
        <v>46132</v>
      </c>
      <c r="Y9" s="34">
        <v>0</v>
      </c>
      <c r="Z9" s="57">
        <v>0</v>
      </c>
      <c r="AA9" s="44" t="s">
        <v>327</v>
      </c>
      <c r="AB9" s="113" t="s">
        <v>328</v>
      </c>
      <c r="AC9" s="54" t="s">
        <v>9</v>
      </c>
      <c r="AD9" s="34"/>
    </row>
    <row r="10" spans="1:30" ht="225.75" customHeight="1" x14ac:dyDescent="0.25">
      <c r="A10" s="25">
        <v>60</v>
      </c>
      <c r="B10" s="34">
        <v>111</v>
      </c>
      <c r="C10" s="35">
        <v>2025</v>
      </c>
      <c r="D10" s="36">
        <v>43</v>
      </c>
      <c r="E10" s="37" t="s">
        <v>72</v>
      </c>
      <c r="F10" s="34" t="s">
        <v>81</v>
      </c>
      <c r="G10" s="37" t="s">
        <v>82</v>
      </c>
      <c r="H10" s="37" t="s">
        <v>83</v>
      </c>
      <c r="I10" s="35">
        <v>1</v>
      </c>
      <c r="J10" s="37" t="s">
        <v>84</v>
      </c>
      <c r="K10" s="34" t="s">
        <v>77</v>
      </c>
      <c r="L10" s="34" t="s">
        <v>78</v>
      </c>
      <c r="M10" s="35">
        <v>1</v>
      </c>
      <c r="N10" s="34" t="s">
        <v>79</v>
      </c>
      <c r="O10" s="34" t="s">
        <v>80</v>
      </c>
      <c r="P10" s="71">
        <v>45870</v>
      </c>
      <c r="Q10" s="71">
        <v>46006</v>
      </c>
      <c r="R10" s="65">
        <v>82</v>
      </c>
      <c r="S10" s="66">
        <v>46089</v>
      </c>
      <c r="T10" s="100">
        <v>46112</v>
      </c>
      <c r="U10" s="37" t="s">
        <v>331</v>
      </c>
      <c r="V10" s="46">
        <v>0.5</v>
      </c>
      <c r="W10" s="101">
        <v>0.5</v>
      </c>
      <c r="X10" s="100">
        <v>46132</v>
      </c>
      <c r="Y10" s="34">
        <v>0</v>
      </c>
      <c r="Z10" s="57">
        <v>0</v>
      </c>
      <c r="AA10" s="44" t="s">
        <v>327</v>
      </c>
      <c r="AB10" s="113" t="s">
        <v>329</v>
      </c>
      <c r="AC10" s="54" t="s">
        <v>9</v>
      </c>
      <c r="AD10" s="34"/>
    </row>
    <row r="11" spans="1:30" ht="387.75" customHeight="1" x14ac:dyDescent="0.25">
      <c r="A11" s="25">
        <v>65</v>
      </c>
      <c r="B11" s="34">
        <v>111</v>
      </c>
      <c r="C11" s="35">
        <v>2025</v>
      </c>
      <c r="D11" s="36" t="s">
        <v>59</v>
      </c>
      <c r="E11" s="37" t="s">
        <v>85</v>
      </c>
      <c r="F11" s="34" t="s">
        <v>86</v>
      </c>
      <c r="G11" s="37" t="s">
        <v>87</v>
      </c>
      <c r="H11" s="37" t="s">
        <v>88</v>
      </c>
      <c r="I11" s="35">
        <v>1</v>
      </c>
      <c r="J11" s="37" t="s">
        <v>89</v>
      </c>
      <c r="K11" s="34" t="s">
        <v>90</v>
      </c>
      <c r="L11" s="34" t="s">
        <v>91</v>
      </c>
      <c r="M11" s="34">
        <v>1</v>
      </c>
      <c r="N11" s="57" t="s">
        <v>92</v>
      </c>
      <c r="O11" s="34" t="s">
        <v>132</v>
      </c>
      <c r="P11" s="71">
        <v>45889</v>
      </c>
      <c r="Q11" s="71">
        <v>46132</v>
      </c>
      <c r="R11" s="65">
        <v>120</v>
      </c>
      <c r="S11" s="71">
        <v>46254</v>
      </c>
      <c r="T11" s="100">
        <v>46112</v>
      </c>
      <c r="U11" s="37" t="s">
        <v>283</v>
      </c>
      <c r="V11" s="115" t="s">
        <v>285</v>
      </c>
      <c r="W11" s="99">
        <v>0.63</v>
      </c>
      <c r="X11" s="114">
        <v>46135</v>
      </c>
      <c r="Y11" s="50" t="s">
        <v>91</v>
      </c>
      <c r="Z11" s="99">
        <v>0.63</v>
      </c>
      <c r="AA11" s="44" t="s">
        <v>284</v>
      </c>
      <c r="AB11" s="113" t="s">
        <v>286</v>
      </c>
      <c r="AC11" s="54" t="s">
        <v>39</v>
      </c>
      <c r="AD11" s="34"/>
    </row>
    <row r="12" spans="1:30" ht="226.5" customHeight="1" x14ac:dyDescent="0.25">
      <c r="A12" s="25">
        <v>76</v>
      </c>
      <c r="B12" s="34">
        <v>111</v>
      </c>
      <c r="C12" s="35">
        <v>2025</v>
      </c>
      <c r="D12" s="36">
        <v>42</v>
      </c>
      <c r="E12" s="37" t="s">
        <v>93</v>
      </c>
      <c r="F12" s="34">
        <v>1</v>
      </c>
      <c r="G12" s="41" t="s">
        <v>94</v>
      </c>
      <c r="H12" s="37" t="s">
        <v>95</v>
      </c>
      <c r="I12" s="35">
        <v>1</v>
      </c>
      <c r="J12" s="38" t="s">
        <v>96</v>
      </c>
      <c r="K12" s="34" t="s">
        <v>97</v>
      </c>
      <c r="L12" s="34" t="s">
        <v>98</v>
      </c>
      <c r="M12" s="58">
        <v>1</v>
      </c>
      <c r="N12" s="41" t="s">
        <v>99</v>
      </c>
      <c r="O12" s="34" t="s">
        <v>100</v>
      </c>
      <c r="P12" s="72">
        <v>45940</v>
      </c>
      <c r="Q12" s="72">
        <v>46295</v>
      </c>
      <c r="R12" s="72" t="s">
        <v>101</v>
      </c>
      <c r="S12" s="72" t="s">
        <v>101</v>
      </c>
      <c r="T12" s="100">
        <v>46112</v>
      </c>
      <c r="U12" s="37" t="s">
        <v>102</v>
      </c>
      <c r="V12" s="57">
        <v>0.9</v>
      </c>
      <c r="W12" s="77">
        <v>0.9</v>
      </c>
      <c r="X12" s="100">
        <v>46132</v>
      </c>
      <c r="Y12" s="34">
        <v>1</v>
      </c>
      <c r="Z12" s="57">
        <v>0.9</v>
      </c>
      <c r="AA12" s="37" t="s">
        <v>103</v>
      </c>
      <c r="AB12" s="37" t="s">
        <v>104</v>
      </c>
      <c r="AC12" s="54" t="s">
        <v>39</v>
      </c>
      <c r="AD12" s="34"/>
    </row>
    <row r="13" spans="1:30" ht="405.75" customHeight="1" x14ac:dyDescent="0.25">
      <c r="A13" s="25">
        <v>77</v>
      </c>
      <c r="B13" s="34">
        <v>111</v>
      </c>
      <c r="C13" s="35">
        <v>2025</v>
      </c>
      <c r="D13" s="36">
        <v>3</v>
      </c>
      <c r="E13" s="37" t="s">
        <v>105</v>
      </c>
      <c r="F13" s="42" t="s">
        <v>106</v>
      </c>
      <c r="G13" s="43" t="s">
        <v>107</v>
      </c>
      <c r="H13" s="37" t="s">
        <v>108</v>
      </c>
      <c r="I13" s="35">
        <v>1</v>
      </c>
      <c r="J13" s="37" t="s">
        <v>109</v>
      </c>
      <c r="K13" s="34" t="s">
        <v>110</v>
      </c>
      <c r="L13" s="34" t="s">
        <v>111</v>
      </c>
      <c r="M13" s="35">
        <v>4</v>
      </c>
      <c r="N13" s="34" t="s">
        <v>112</v>
      </c>
      <c r="O13" s="34" t="s">
        <v>113</v>
      </c>
      <c r="P13" s="66">
        <v>46023</v>
      </c>
      <c r="Q13" s="66">
        <v>46387</v>
      </c>
      <c r="R13" s="81" t="s">
        <v>101</v>
      </c>
      <c r="S13" s="81" t="s">
        <v>101</v>
      </c>
      <c r="T13" s="100">
        <v>46112</v>
      </c>
      <c r="U13" s="37" t="s">
        <v>276</v>
      </c>
      <c r="V13" s="102" t="s">
        <v>277</v>
      </c>
      <c r="W13" s="77">
        <v>0.25</v>
      </c>
      <c r="X13" s="100">
        <v>46132</v>
      </c>
      <c r="Y13" s="103" t="s">
        <v>278</v>
      </c>
      <c r="Z13" s="104">
        <v>0.25</v>
      </c>
      <c r="AA13" s="37" t="s">
        <v>279</v>
      </c>
      <c r="AB13" s="37" t="s">
        <v>280</v>
      </c>
      <c r="AC13" s="54" t="s">
        <v>39</v>
      </c>
      <c r="AD13" s="34"/>
    </row>
    <row r="14" spans="1:30" ht="393.6" customHeight="1" x14ac:dyDescent="0.25">
      <c r="A14" s="25">
        <v>78</v>
      </c>
      <c r="B14" s="34">
        <v>111</v>
      </c>
      <c r="C14" s="35">
        <v>2025</v>
      </c>
      <c r="D14" s="36">
        <v>3</v>
      </c>
      <c r="E14" s="37" t="s">
        <v>105</v>
      </c>
      <c r="F14" s="44" t="s">
        <v>106</v>
      </c>
      <c r="G14" s="45" t="s">
        <v>114</v>
      </c>
      <c r="H14" s="45" t="s">
        <v>332</v>
      </c>
      <c r="I14" s="50">
        <v>2</v>
      </c>
      <c r="J14" s="45" t="s">
        <v>116</v>
      </c>
      <c r="K14" s="59" t="s">
        <v>117</v>
      </c>
      <c r="L14" s="50" t="s">
        <v>118</v>
      </c>
      <c r="M14" s="60">
        <v>1</v>
      </c>
      <c r="N14" s="50" t="s">
        <v>119</v>
      </c>
      <c r="O14" s="73" t="s">
        <v>120</v>
      </c>
      <c r="P14" s="74">
        <v>46054</v>
      </c>
      <c r="Q14" s="74">
        <v>46356</v>
      </c>
      <c r="R14" s="81" t="s">
        <v>101</v>
      </c>
      <c r="S14" s="81" t="s">
        <v>101</v>
      </c>
      <c r="T14" s="100">
        <v>46112</v>
      </c>
      <c r="U14" s="45" t="s">
        <v>287</v>
      </c>
      <c r="V14" s="50" t="s">
        <v>121</v>
      </c>
      <c r="W14" s="44" t="s">
        <v>122</v>
      </c>
      <c r="X14" s="105">
        <v>46135</v>
      </c>
      <c r="Y14" s="27" t="s">
        <v>123</v>
      </c>
      <c r="Z14" s="106">
        <v>0</v>
      </c>
      <c r="AA14" s="107" t="s">
        <v>124</v>
      </c>
      <c r="AB14" s="107" t="s">
        <v>288</v>
      </c>
      <c r="AC14" s="54" t="s">
        <v>39</v>
      </c>
      <c r="AD14" s="34"/>
    </row>
    <row r="15" spans="1:30" ht="207" customHeight="1" x14ac:dyDescent="0.25">
      <c r="A15" s="25">
        <v>80</v>
      </c>
      <c r="B15" s="34">
        <v>111</v>
      </c>
      <c r="C15" s="35">
        <v>2025</v>
      </c>
      <c r="D15" s="36">
        <v>3</v>
      </c>
      <c r="E15" s="37" t="s">
        <v>105</v>
      </c>
      <c r="F15" s="34" t="s">
        <v>125</v>
      </c>
      <c r="G15" s="37" t="s">
        <v>126</v>
      </c>
      <c r="H15" s="37" t="s">
        <v>127</v>
      </c>
      <c r="I15" s="35">
        <v>1</v>
      </c>
      <c r="J15" s="51" t="s">
        <v>128</v>
      </c>
      <c r="K15" s="62" t="s">
        <v>129</v>
      </c>
      <c r="L15" s="34" t="s">
        <v>130</v>
      </c>
      <c r="M15" s="61">
        <v>1</v>
      </c>
      <c r="N15" s="34" t="s">
        <v>131</v>
      </c>
      <c r="O15" s="34" t="s">
        <v>132</v>
      </c>
      <c r="P15" s="66">
        <v>46024</v>
      </c>
      <c r="Q15" s="66">
        <v>46387</v>
      </c>
      <c r="R15" s="81" t="s">
        <v>101</v>
      </c>
      <c r="S15" s="81" t="s">
        <v>101</v>
      </c>
      <c r="T15" s="100">
        <v>46112</v>
      </c>
      <c r="U15" s="37" t="s">
        <v>289</v>
      </c>
      <c r="V15" s="115" t="s">
        <v>278</v>
      </c>
      <c r="W15" s="99">
        <v>0.25</v>
      </c>
      <c r="X15" s="114">
        <v>46135</v>
      </c>
      <c r="Y15" s="50" t="s">
        <v>130</v>
      </c>
      <c r="Z15" s="99">
        <v>0.25</v>
      </c>
      <c r="AA15" s="107" t="s">
        <v>338</v>
      </c>
      <c r="AB15" s="124" t="s">
        <v>290</v>
      </c>
      <c r="AC15" s="54" t="s">
        <v>39</v>
      </c>
      <c r="AD15" s="34"/>
    </row>
    <row r="16" spans="1:30" ht="270" customHeight="1" x14ac:dyDescent="0.25">
      <c r="A16" s="25">
        <v>81</v>
      </c>
      <c r="B16" s="34">
        <v>111</v>
      </c>
      <c r="C16" s="35">
        <v>2025</v>
      </c>
      <c r="D16" s="36">
        <v>3</v>
      </c>
      <c r="E16" s="37" t="s">
        <v>105</v>
      </c>
      <c r="F16" s="34" t="s">
        <v>125</v>
      </c>
      <c r="G16" s="37" t="s">
        <v>126</v>
      </c>
      <c r="H16" s="37" t="s">
        <v>127</v>
      </c>
      <c r="I16" s="35">
        <v>2</v>
      </c>
      <c r="J16" s="37" t="s">
        <v>133</v>
      </c>
      <c r="K16" s="34" t="s">
        <v>134</v>
      </c>
      <c r="L16" s="34" t="s">
        <v>135</v>
      </c>
      <c r="M16" s="61">
        <v>1</v>
      </c>
      <c r="N16" s="34" t="s">
        <v>136</v>
      </c>
      <c r="O16" s="34" t="s">
        <v>132</v>
      </c>
      <c r="P16" s="66">
        <v>46024</v>
      </c>
      <c r="Q16" s="66">
        <v>46387</v>
      </c>
      <c r="R16" s="81" t="s">
        <v>101</v>
      </c>
      <c r="S16" s="81" t="s">
        <v>101</v>
      </c>
      <c r="T16" s="100">
        <v>46112</v>
      </c>
      <c r="U16" s="37" t="s">
        <v>137</v>
      </c>
      <c r="V16" s="117" t="s">
        <v>291</v>
      </c>
      <c r="W16" s="101">
        <v>0.13</v>
      </c>
      <c r="X16" s="116">
        <v>45770</v>
      </c>
      <c r="Y16" s="50" t="s">
        <v>135</v>
      </c>
      <c r="Z16" s="99">
        <v>0.125</v>
      </c>
      <c r="AA16" s="107" t="s">
        <v>138</v>
      </c>
      <c r="AB16" s="124" t="s">
        <v>292</v>
      </c>
      <c r="AC16" s="54" t="s">
        <v>39</v>
      </c>
      <c r="AD16" s="34"/>
    </row>
    <row r="17" spans="1:30" ht="276" customHeight="1" x14ac:dyDescent="0.25">
      <c r="A17" s="25">
        <v>83</v>
      </c>
      <c r="B17" s="34">
        <v>111</v>
      </c>
      <c r="C17" s="35">
        <v>2025</v>
      </c>
      <c r="D17" s="36">
        <v>34</v>
      </c>
      <c r="E17" s="37" t="s">
        <v>139</v>
      </c>
      <c r="F17" s="34" t="s">
        <v>106</v>
      </c>
      <c r="G17" s="37" t="s">
        <v>140</v>
      </c>
      <c r="H17" s="37" t="s">
        <v>141</v>
      </c>
      <c r="I17" s="35">
        <v>1</v>
      </c>
      <c r="J17" s="37" t="s">
        <v>142</v>
      </c>
      <c r="K17" s="34" t="s">
        <v>143</v>
      </c>
      <c r="L17" s="34" t="s">
        <v>144</v>
      </c>
      <c r="M17" s="35">
        <v>1</v>
      </c>
      <c r="N17" s="37" t="s">
        <v>145</v>
      </c>
      <c r="O17" s="34" t="s">
        <v>47</v>
      </c>
      <c r="P17" s="82">
        <v>46113</v>
      </c>
      <c r="Q17" s="72">
        <v>46235</v>
      </c>
      <c r="R17" s="81" t="s">
        <v>101</v>
      </c>
      <c r="S17" s="81" t="s">
        <v>101</v>
      </c>
      <c r="T17" s="76"/>
      <c r="U17" s="133" t="s">
        <v>295</v>
      </c>
      <c r="V17" s="134"/>
      <c r="W17" s="134"/>
      <c r="X17" s="134"/>
      <c r="Y17" s="134"/>
      <c r="Z17" s="134"/>
      <c r="AA17" s="134"/>
      <c r="AB17" s="134"/>
      <c r="AC17" s="34" t="s">
        <v>334</v>
      </c>
      <c r="AD17" s="41"/>
    </row>
    <row r="18" spans="1:30" ht="306" customHeight="1" x14ac:dyDescent="0.25">
      <c r="A18" s="25">
        <v>84</v>
      </c>
      <c r="B18" s="34">
        <v>111</v>
      </c>
      <c r="C18" s="35">
        <v>2025</v>
      </c>
      <c r="D18" s="36">
        <v>34</v>
      </c>
      <c r="E18" s="37" t="s">
        <v>139</v>
      </c>
      <c r="F18" s="34" t="s">
        <v>106</v>
      </c>
      <c r="G18" s="37" t="s">
        <v>146</v>
      </c>
      <c r="H18" s="37" t="s">
        <v>147</v>
      </c>
      <c r="I18" s="35">
        <v>2</v>
      </c>
      <c r="J18" s="37" t="s">
        <v>148</v>
      </c>
      <c r="K18" s="34" t="s">
        <v>149</v>
      </c>
      <c r="L18" s="34" t="s">
        <v>150</v>
      </c>
      <c r="M18" s="78">
        <v>4</v>
      </c>
      <c r="N18" s="37" t="s">
        <v>145</v>
      </c>
      <c r="O18" s="34" t="s">
        <v>47</v>
      </c>
      <c r="P18" s="72">
        <v>46023</v>
      </c>
      <c r="Q18" s="72">
        <v>46387</v>
      </c>
      <c r="R18" s="81" t="s">
        <v>101</v>
      </c>
      <c r="S18" s="81" t="s">
        <v>101</v>
      </c>
      <c r="T18" s="118" t="s">
        <v>294</v>
      </c>
      <c r="U18" s="118" t="s">
        <v>294</v>
      </c>
      <c r="V18" s="118" t="s">
        <v>294</v>
      </c>
      <c r="W18" s="118" t="s">
        <v>294</v>
      </c>
      <c r="X18" s="66">
        <v>46136</v>
      </c>
      <c r="Y18" s="34">
        <v>0</v>
      </c>
      <c r="Z18" s="57">
        <v>0</v>
      </c>
      <c r="AA18" s="98" t="s">
        <v>49</v>
      </c>
      <c r="AB18" s="113" t="s">
        <v>336</v>
      </c>
      <c r="AC18" s="54" t="s">
        <v>39</v>
      </c>
      <c r="AD18" s="34"/>
    </row>
    <row r="19" spans="1:30" ht="276" customHeight="1" x14ac:dyDescent="0.25">
      <c r="A19" s="25">
        <v>85</v>
      </c>
      <c r="B19" s="34">
        <v>111</v>
      </c>
      <c r="C19" s="35">
        <v>2025</v>
      </c>
      <c r="D19" s="36">
        <v>34</v>
      </c>
      <c r="E19" s="37" t="s">
        <v>139</v>
      </c>
      <c r="F19" s="34" t="s">
        <v>106</v>
      </c>
      <c r="G19" s="37" t="s">
        <v>146</v>
      </c>
      <c r="H19" s="37" t="s">
        <v>151</v>
      </c>
      <c r="I19" s="35">
        <v>3</v>
      </c>
      <c r="J19" s="37" t="s">
        <v>152</v>
      </c>
      <c r="K19" s="34" t="s">
        <v>153</v>
      </c>
      <c r="L19" s="34" t="s">
        <v>154</v>
      </c>
      <c r="M19" s="35">
        <v>6</v>
      </c>
      <c r="N19" s="37" t="s">
        <v>145</v>
      </c>
      <c r="O19" s="34" t="s">
        <v>47</v>
      </c>
      <c r="P19" s="72">
        <v>46023</v>
      </c>
      <c r="Q19" s="72">
        <v>46387</v>
      </c>
      <c r="R19" s="81" t="s">
        <v>101</v>
      </c>
      <c r="S19" s="81" t="s">
        <v>101</v>
      </c>
      <c r="T19" s="118" t="s">
        <v>294</v>
      </c>
      <c r="U19" s="118" t="s">
        <v>294</v>
      </c>
      <c r="V19" s="118" t="s">
        <v>294</v>
      </c>
      <c r="W19" s="118" t="s">
        <v>294</v>
      </c>
      <c r="X19" s="66">
        <v>46136</v>
      </c>
      <c r="Y19" s="34">
        <v>0</v>
      </c>
      <c r="Z19" s="57">
        <v>0</v>
      </c>
      <c r="AA19" s="98" t="s">
        <v>49</v>
      </c>
      <c r="AB19" s="113" t="s">
        <v>339</v>
      </c>
      <c r="AC19" s="54" t="s">
        <v>39</v>
      </c>
      <c r="AD19" s="34"/>
    </row>
    <row r="20" spans="1:30" ht="293.25" customHeight="1" x14ac:dyDescent="0.25">
      <c r="A20" s="25">
        <v>86</v>
      </c>
      <c r="B20" s="34">
        <v>111</v>
      </c>
      <c r="C20" s="35">
        <v>2025</v>
      </c>
      <c r="D20" s="36">
        <v>34</v>
      </c>
      <c r="E20" s="37" t="s">
        <v>139</v>
      </c>
      <c r="F20" s="34" t="s">
        <v>125</v>
      </c>
      <c r="G20" s="37" t="s">
        <v>155</v>
      </c>
      <c r="H20" s="37" t="s">
        <v>156</v>
      </c>
      <c r="I20" s="35">
        <v>4</v>
      </c>
      <c r="J20" s="38" t="s">
        <v>157</v>
      </c>
      <c r="K20" s="34" t="s">
        <v>158</v>
      </c>
      <c r="L20" s="34" t="s">
        <v>159</v>
      </c>
      <c r="M20" s="35">
        <v>1</v>
      </c>
      <c r="N20" s="37" t="s">
        <v>145</v>
      </c>
      <c r="O20" s="34" t="s">
        <v>47</v>
      </c>
      <c r="P20" s="72">
        <v>46023</v>
      </c>
      <c r="Q20" s="72">
        <v>46387</v>
      </c>
      <c r="R20" s="81" t="s">
        <v>101</v>
      </c>
      <c r="S20" s="81" t="s">
        <v>101</v>
      </c>
      <c r="T20" s="118" t="s">
        <v>294</v>
      </c>
      <c r="U20" s="118" t="s">
        <v>294</v>
      </c>
      <c r="V20" s="118" t="s">
        <v>294</v>
      </c>
      <c r="W20" s="118" t="s">
        <v>294</v>
      </c>
      <c r="X20" s="66">
        <v>46136</v>
      </c>
      <c r="Y20" s="34">
        <v>0</v>
      </c>
      <c r="Z20" s="57">
        <v>0</v>
      </c>
      <c r="AA20" s="98" t="s">
        <v>49</v>
      </c>
      <c r="AB20" s="113" t="s">
        <v>336</v>
      </c>
      <c r="AC20" s="54" t="s">
        <v>39</v>
      </c>
      <c r="AD20" s="34"/>
    </row>
    <row r="21" spans="1:30" ht="289.5" customHeight="1" x14ac:dyDescent="0.25">
      <c r="A21" s="25">
        <v>87</v>
      </c>
      <c r="B21" s="34">
        <v>111</v>
      </c>
      <c r="C21" s="35">
        <v>2025</v>
      </c>
      <c r="D21" s="36">
        <v>34</v>
      </c>
      <c r="E21" s="37" t="s">
        <v>139</v>
      </c>
      <c r="F21" s="34" t="s">
        <v>125</v>
      </c>
      <c r="G21" s="37" t="s">
        <v>160</v>
      </c>
      <c r="H21" s="37" t="s">
        <v>161</v>
      </c>
      <c r="I21" s="35">
        <v>5</v>
      </c>
      <c r="J21" s="37" t="s">
        <v>162</v>
      </c>
      <c r="K21" s="34" t="s">
        <v>163</v>
      </c>
      <c r="L21" s="34" t="s">
        <v>164</v>
      </c>
      <c r="M21" s="35">
        <v>1</v>
      </c>
      <c r="N21" s="37" t="s">
        <v>165</v>
      </c>
      <c r="O21" s="34" t="s">
        <v>47</v>
      </c>
      <c r="P21" s="72">
        <v>46023</v>
      </c>
      <c r="Q21" s="72">
        <v>46387</v>
      </c>
      <c r="R21" s="81" t="s">
        <v>101</v>
      </c>
      <c r="S21" s="81" t="s">
        <v>101</v>
      </c>
      <c r="T21" s="118" t="s">
        <v>294</v>
      </c>
      <c r="U21" s="118" t="s">
        <v>294</v>
      </c>
      <c r="V21" s="118" t="s">
        <v>294</v>
      </c>
      <c r="W21" s="118" t="s">
        <v>294</v>
      </c>
      <c r="X21" s="66">
        <v>46136</v>
      </c>
      <c r="Y21" s="34">
        <v>0</v>
      </c>
      <c r="Z21" s="57">
        <v>0</v>
      </c>
      <c r="AA21" s="98" t="s">
        <v>49</v>
      </c>
      <c r="AB21" s="113" t="s">
        <v>340</v>
      </c>
      <c r="AC21" s="54" t="s">
        <v>39</v>
      </c>
      <c r="AD21" s="34"/>
    </row>
    <row r="22" spans="1:30" ht="381" customHeight="1" x14ac:dyDescent="0.25">
      <c r="A22" s="25">
        <v>88</v>
      </c>
      <c r="B22" s="34">
        <v>111</v>
      </c>
      <c r="C22" s="35">
        <v>2025</v>
      </c>
      <c r="D22" s="36">
        <v>34</v>
      </c>
      <c r="E22" s="37" t="s">
        <v>139</v>
      </c>
      <c r="F22" s="34" t="s">
        <v>166</v>
      </c>
      <c r="G22" s="37" t="s">
        <v>167</v>
      </c>
      <c r="H22" s="37" t="s">
        <v>168</v>
      </c>
      <c r="I22" s="35">
        <v>6</v>
      </c>
      <c r="J22" s="37" t="s">
        <v>169</v>
      </c>
      <c r="K22" s="34" t="s">
        <v>170</v>
      </c>
      <c r="L22" s="34" t="s">
        <v>171</v>
      </c>
      <c r="M22" s="35">
        <v>41</v>
      </c>
      <c r="N22" s="37" t="s">
        <v>172</v>
      </c>
      <c r="O22" s="34" t="s">
        <v>132</v>
      </c>
      <c r="P22" s="72">
        <v>46023</v>
      </c>
      <c r="Q22" s="72">
        <v>46387</v>
      </c>
      <c r="R22" s="81" t="s">
        <v>101</v>
      </c>
      <c r="S22" s="81" t="s">
        <v>101</v>
      </c>
      <c r="T22" s="100">
        <v>46112</v>
      </c>
      <c r="U22" s="37" t="s">
        <v>173</v>
      </c>
      <c r="V22" s="50" t="s">
        <v>174</v>
      </c>
      <c r="W22" s="99">
        <v>0.98</v>
      </c>
      <c r="X22" s="114">
        <v>46135</v>
      </c>
      <c r="Y22" s="59" t="s">
        <v>174</v>
      </c>
      <c r="Z22" s="99">
        <v>0.98</v>
      </c>
      <c r="AA22" s="37" t="s">
        <v>341</v>
      </c>
      <c r="AB22" s="125" t="s">
        <v>293</v>
      </c>
      <c r="AC22" s="54" t="s">
        <v>39</v>
      </c>
      <c r="AD22" s="34"/>
    </row>
    <row r="23" spans="1:30" ht="297" customHeight="1" x14ac:dyDescent="0.25">
      <c r="A23" s="25">
        <v>89</v>
      </c>
      <c r="B23" s="34">
        <v>111</v>
      </c>
      <c r="C23" s="35">
        <v>2025</v>
      </c>
      <c r="D23" s="36">
        <v>34</v>
      </c>
      <c r="E23" s="37" t="s">
        <v>139</v>
      </c>
      <c r="F23" s="34" t="s">
        <v>125</v>
      </c>
      <c r="G23" s="37" t="s">
        <v>155</v>
      </c>
      <c r="H23" s="37" t="s">
        <v>175</v>
      </c>
      <c r="I23" s="35">
        <v>7</v>
      </c>
      <c r="J23" s="37" t="s">
        <v>176</v>
      </c>
      <c r="K23" s="34" t="s">
        <v>177</v>
      </c>
      <c r="L23" s="34" t="s">
        <v>178</v>
      </c>
      <c r="M23" s="35">
        <v>1</v>
      </c>
      <c r="N23" s="37" t="s">
        <v>145</v>
      </c>
      <c r="O23" s="34" t="s">
        <v>47</v>
      </c>
      <c r="P23" s="72">
        <v>46235</v>
      </c>
      <c r="Q23" s="72">
        <v>46752</v>
      </c>
      <c r="R23" s="81" t="s">
        <v>101</v>
      </c>
      <c r="S23" s="81" t="s">
        <v>101</v>
      </c>
      <c r="T23" s="76"/>
      <c r="U23" s="126" t="s">
        <v>295</v>
      </c>
      <c r="V23" s="127"/>
      <c r="W23" s="127"/>
      <c r="X23" s="127"/>
      <c r="Y23" s="127"/>
      <c r="Z23" s="127"/>
      <c r="AA23" s="127"/>
      <c r="AB23" s="128"/>
      <c r="AC23" s="34" t="s">
        <v>334</v>
      </c>
      <c r="AD23" s="41"/>
    </row>
    <row r="24" spans="1:30" ht="223.15" customHeight="1" x14ac:dyDescent="0.25">
      <c r="A24" s="25">
        <v>90</v>
      </c>
      <c r="B24" s="34">
        <v>111</v>
      </c>
      <c r="C24" s="35">
        <v>2025</v>
      </c>
      <c r="D24" s="36">
        <v>44</v>
      </c>
      <c r="E24" s="37" t="s">
        <v>179</v>
      </c>
      <c r="F24" s="34" t="s">
        <v>106</v>
      </c>
      <c r="G24" s="37" t="s">
        <v>180</v>
      </c>
      <c r="H24" s="37" t="s">
        <v>296</v>
      </c>
      <c r="I24" s="35">
        <v>1</v>
      </c>
      <c r="J24" s="37" t="s">
        <v>181</v>
      </c>
      <c r="K24" s="34" t="s">
        <v>182</v>
      </c>
      <c r="L24" s="34" t="s">
        <v>183</v>
      </c>
      <c r="M24" s="35">
        <v>1</v>
      </c>
      <c r="N24" s="35" t="s">
        <v>184</v>
      </c>
      <c r="O24" s="34" t="s">
        <v>184</v>
      </c>
      <c r="P24" s="72">
        <v>46053</v>
      </c>
      <c r="Q24" s="72">
        <v>46080</v>
      </c>
      <c r="R24" s="81" t="s">
        <v>101</v>
      </c>
      <c r="S24" s="81" t="s">
        <v>101</v>
      </c>
      <c r="T24" s="100">
        <v>46112</v>
      </c>
      <c r="U24" s="37" t="s">
        <v>185</v>
      </c>
      <c r="V24" s="88" t="s">
        <v>186</v>
      </c>
      <c r="W24" s="77" t="s">
        <v>187</v>
      </c>
      <c r="X24" s="100">
        <v>46135</v>
      </c>
      <c r="Y24" s="119">
        <v>1</v>
      </c>
      <c r="Z24" s="120">
        <v>1</v>
      </c>
      <c r="AA24" s="37" t="s">
        <v>188</v>
      </c>
      <c r="AB24" s="37" t="s">
        <v>297</v>
      </c>
      <c r="AC24" s="54" t="s">
        <v>4</v>
      </c>
      <c r="AD24" s="54" t="s">
        <v>3</v>
      </c>
    </row>
    <row r="25" spans="1:30" ht="255" customHeight="1" x14ac:dyDescent="0.25">
      <c r="A25" s="25">
        <v>91</v>
      </c>
      <c r="B25" s="34">
        <v>111</v>
      </c>
      <c r="C25" s="35">
        <v>2025</v>
      </c>
      <c r="D25" s="36">
        <v>44</v>
      </c>
      <c r="E25" s="37" t="s">
        <v>179</v>
      </c>
      <c r="F25" s="52" t="s">
        <v>106</v>
      </c>
      <c r="G25" s="37" t="s">
        <v>180</v>
      </c>
      <c r="H25" s="37" t="s">
        <v>296</v>
      </c>
      <c r="I25" s="85">
        <v>2</v>
      </c>
      <c r="J25" s="84" t="s">
        <v>189</v>
      </c>
      <c r="K25" s="34" t="s">
        <v>190</v>
      </c>
      <c r="L25" s="34" t="s">
        <v>191</v>
      </c>
      <c r="M25" s="86">
        <v>1</v>
      </c>
      <c r="N25" s="48" t="s">
        <v>184</v>
      </c>
      <c r="O25" s="52" t="s">
        <v>184</v>
      </c>
      <c r="P25" s="87">
        <v>46083</v>
      </c>
      <c r="Q25" s="87">
        <v>46203</v>
      </c>
      <c r="R25" s="81" t="s">
        <v>101</v>
      </c>
      <c r="S25" s="81" t="s">
        <v>101</v>
      </c>
      <c r="T25" s="100">
        <v>46112</v>
      </c>
      <c r="U25" s="37" t="s">
        <v>192</v>
      </c>
      <c r="V25" s="88" t="s">
        <v>193</v>
      </c>
      <c r="W25" s="88" t="s">
        <v>194</v>
      </c>
      <c r="X25" s="100">
        <v>46135</v>
      </c>
      <c r="Y25" s="119">
        <v>0</v>
      </c>
      <c r="Z25" s="120">
        <v>0</v>
      </c>
      <c r="AA25" s="37" t="s">
        <v>195</v>
      </c>
      <c r="AB25" s="37" t="s">
        <v>298</v>
      </c>
      <c r="AC25" s="54" t="s">
        <v>39</v>
      </c>
      <c r="AD25" s="34"/>
    </row>
    <row r="26" spans="1:30" ht="265.89999999999998" customHeight="1" x14ac:dyDescent="0.25">
      <c r="A26" s="25">
        <v>92</v>
      </c>
      <c r="B26" s="34">
        <v>111</v>
      </c>
      <c r="C26" s="35">
        <v>2025</v>
      </c>
      <c r="D26" s="36">
        <v>44</v>
      </c>
      <c r="E26" s="37" t="s">
        <v>179</v>
      </c>
      <c r="F26" s="34" t="s">
        <v>125</v>
      </c>
      <c r="G26" s="37" t="s">
        <v>196</v>
      </c>
      <c r="H26" s="37" t="s">
        <v>197</v>
      </c>
      <c r="I26" s="35">
        <v>1</v>
      </c>
      <c r="J26" s="37" t="s">
        <v>309</v>
      </c>
      <c r="K26" s="34" t="s">
        <v>198</v>
      </c>
      <c r="L26" s="34" t="s">
        <v>199</v>
      </c>
      <c r="M26" s="35">
        <v>1</v>
      </c>
      <c r="N26" s="35" t="s">
        <v>184</v>
      </c>
      <c r="O26" s="34" t="s">
        <v>184</v>
      </c>
      <c r="P26" s="72">
        <v>46053</v>
      </c>
      <c r="Q26" s="72">
        <v>46386</v>
      </c>
      <c r="R26" s="81" t="s">
        <v>101</v>
      </c>
      <c r="S26" s="81" t="s">
        <v>101</v>
      </c>
      <c r="T26" s="100">
        <v>46112</v>
      </c>
      <c r="U26" s="37" t="s">
        <v>299</v>
      </c>
      <c r="V26" s="88" t="s">
        <v>200</v>
      </c>
      <c r="W26" s="90">
        <v>1</v>
      </c>
      <c r="X26" s="100">
        <v>46135</v>
      </c>
      <c r="Y26" s="121" t="s">
        <v>300</v>
      </c>
      <c r="Z26" s="120">
        <v>0.25</v>
      </c>
      <c r="AA26" s="37" t="s">
        <v>302</v>
      </c>
      <c r="AB26" s="37" t="s">
        <v>301</v>
      </c>
      <c r="AC26" s="54" t="s">
        <v>39</v>
      </c>
      <c r="AD26" s="34"/>
    </row>
    <row r="27" spans="1:30" ht="266.45" customHeight="1" x14ac:dyDescent="0.25">
      <c r="A27" s="25">
        <v>93</v>
      </c>
      <c r="B27" s="34">
        <v>111</v>
      </c>
      <c r="C27" s="35">
        <v>2025</v>
      </c>
      <c r="D27" s="36">
        <v>44</v>
      </c>
      <c r="E27" s="37" t="s">
        <v>179</v>
      </c>
      <c r="F27" s="34" t="s">
        <v>125</v>
      </c>
      <c r="G27" s="37" t="s">
        <v>196</v>
      </c>
      <c r="H27" s="37" t="s">
        <v>304</v>
      </c>
      <c r="I27" s="48">
        <v>2</v>
      </c>
      <c r="J27" s="37" t="s">
        <v>201</v>
      </c>
      <c r="K27" s="34" t="s">
        <v>202</v>
      </c>
      <c r="L27" s="83" t="s">
        <v>203</v>
      </c>
      <c r="M27" s="48">
        <v>1</v>
      </c>
      <c r="N27" s="35" t="s">
        <v>184</v>
      </c>
      <c r="O27" s="34" t="s">
        <v>184</v>
      </c>
      <c r="P27" s="72">
        <v>46053</v>
      </c>
      <c r="Q27" s="72">
        <v>46203</v>
      </c>
      <c r="R27" s="81" t="s">
        <v>101</v>
      </c>
      <c r="S27" s="81" t="s">
        <v>101</v>
      </c>
      <c r="T27" s="100">
        <v>46112</v>
      </c>
      <c r="U27" s="37" t="s">
        <v>204</v>
      </c>
      <c r="V27" s="88" t="s">
        <v>205</v>
      </c>
      <c r="W27" s="88">
        <v>1</v>
      </c>
      <c r="X27" s="100">
        <v>46135</v>
      </c>
      <c r="Y27" s="119">
        <v>1</v>
      </c>
      <c r="Z27" s="120">
        <v>0.9</v>
      </c>
      <c r="AA27" s="37" t="s">
        <v>303</v>
      </c>
      <c r="AB27" s="37" t="s">
        <v>305</v>
      </c>
      <c r="AC27" s="54" t="s">
        <v>39</v>
      </c>
      <c r="AD27" s="54"/>
    </row>
    <row r="28" spans="1:30" ht="238.15" customHeight="1" x14ac:dyDescent="0.25">
      <c r="A28" s="25">
        <v>94</v>
      </c>
      <c r="B28" s="34">
        <v>111</v>
      </c>
      <c r="C28" s="35">
        <v>2025</v>
      </c>
      <c r="D28" s="36">
        <v>44</v>
      </c>
      <c r="E28" s="37" t="s">
        <v>179</v>
      </c>
      <c r="F28" s="34" t="s">
        <v>166</v>
      </c>
      <c r="G28" s="37" t="s">
        <v>206</v>
      </c>
      <c r="H28" s="37" t="s">
        <v>207</v>
      </c>
      <c r="I28" s="35">
        <v>1</v>
      </c>
      <c r="J28" s="37" t="s">
        <v>308</v>
      </c>
      <c r="K28" s="34" t="s">
        <v>307</v>
      </c>
      <c r="L28" s="34" t="s">
        <v>306</v>
      </c>
      <c r="M28" s="35">
        <v>12</v>
      </c>
      <c r="N28" s="35" t="s">
        <v>184</v>
      </c>
      <c r="O28" s="34" t="s">
        <v>184</v>
      </c>
      <c r="P28" s="72">
        <v>46053</v>
      </c>
      <c r="Q28" s="72">
        <v>46387</v>
      </c>
      <c r="R28" s="81" t="s">
        <v>101</v>
      </c>
      <c r="S28" s="81" t="s">
        <v>101</v>
      </c>
      <c r="T28" s="100">
        <v>46112</v>
      </c>
      <c r="U28" s="37" t="s">
        <v>208</v>
      </c>
      <c r="V28" s="88" t="s">
        <v>209</v>
      </c>
      <c r="W28" s="90">
        <v>1</v>
      </c>
      <c r="X28" s="100">
        <v>46135</v>
      </c>
      <c r="Y28" s="121" t="s">
        <v>300</v>
      </c>
      <c r="Z28" s="120">
        <v>0.25</v>
      </c>
      <c r="AA28" s="37" t="s">
        <v>310</v>
      </c>
      <c r="AB28" s="37" t="s">
        <v>311</v>
      </c>
      <c r="AC28" s="54" t="s">
        <v>39</v>
      </c>
      <c r="AD28" s="34"/>
    </row>
    <row r="29" spans="1:30" ht="247.9" customHeight="1" x14ac:dyDescent="0.25">
      <c r="A29" s="25">
        <v>95</v>
      </c>
      <c r="B29" s="34">
        <v>111</v>
      </c>
      <c r="C29" s="35">
        <v>2025</v>
      </c>
      <c r="D29" s="36">
        <v>44</v>
      </c>
      <c r="E29" s="37" t="s">
        <v>179</v>
      </c>
      <c r="F29" s="34" t="s">
        <v>166</v>
      </c>
      <c r="G29" s="37" t="s">
        <v>206</v>
      </c>
      <c r="H29" s="37" t="s">
        <v>207</v>
      </c>
      <c r="I29" s="35">
        <v>2</v>
      </c>
      <c r="J29" s="37" t="s">
        <v>312</v>
      </c>
      <c r="K29" s="34" t="s">
        <v>313</v>
      </c>
      <c r="L29" s="34" t="s">
        <v>314</v>
      </c>
      <c r="M29" s="35">
        <v>12</v>
      </c>
      <c r="N29" s="35" t="s">
        <v>184</v>
      </c>
      <c r="O29" s="34" t="s">
        <v>184</v>
      </c>
      <c r="P29" s="72">
        <v>46053</v>
      </c>
      <c r="Q29" s="72">
        <v>46387</v>
      </c>
      <c r="R29" s="81" t="s">
        <v>101</v>
      </c>
      <c r="S29" s="81" t="s">
        <v>101</v>
      </c>
      <c r="T29" s="100">
        <v>46112</v>
      </c>
      <c r="U29" s="37" t="s">
        <v>315</v>
      </c>
      <c r="V29" s="88" t="s">
        <v>210</v>
      </c>
      <c r="W29" s="90">
        <v>1</v>
      </c>
      <c r="X29" s="100">
        <v>46135</v>
      </c>
      <c r="Y29" s="121" t="s">
        <v>300</v>
      </c>
      <c r="Z29" s="120">
        <v>0.25</v>
      </c>
      <c r="AA29" s="37" t="s">
        <v>211</v>
      </c>
      <c r="AB29" s="37" t="s">
        <v>316</v>
      </c>
      <c r="AC29" s="54" t="s">
        <v>39</v>
      </c>
      <c r="AD29" s="34"/>
    </row>
    <row r="30" spans="1:30" ht="253.15" customHeight="1" x14ac:dyDescent="0.25">
      <c r="A30" s="25">
        <v>96</v>
      </c>
      <c r="B30" s="34">
        <v>111</v>
      </c>
      <c r="C30" s="35">
        <v>2025</v>
      </c>
      <c r="D30" s="36">
        <v>44</v>
      </c>
      <c r="E30" s="37" t="s">
        <v>179</v>
      </c>
      <c r="F30" s="34" t="s">
        <v>166</v>
      </c>
      <c r="G30" s="37" t="s">
        <v>206</v>
      </c>
      <c r="H30" s="37" t="s">
        <v>207</v>
      </c>
      <c r="I30" s="35">
        <v>3</v>
      </c>
      <c r="J30" s="37" t="s">
        <v>317</v>
      </c>
      <c r="K30" s="34" t="s">
        <v>318</v>
      </c>
      <c r="L30" s="34" t="s">
        <v>212</v>
      </c>
      <c r="M30" s="35">
        <v>12</v>
      </c>
      <c r="N30" s="35" t="s">
        <v>184</v>
      </c>
      <c r="O30" s="34" t="s">
        <v>184</v>
      </c>
      <c r="P30" s="72">
        <v>46053</v>
      </c>
      <c r="Q30" s="72">
        <v>46387</v>
      </c>
      <c r="R30" s="81" t="s">
        <v>101</v>
      </c>
      <c r="S30" s="81" t="s">
        <v>101</v>
      </c>
      <c r="T30" s="100">
        <v>46112</v>
      </c>
      <c r="U30" s="37" t="s">
        <v>319</v>
      </c>
      <c r="V30" s="88" t="s">
        <v>213</v>
      </c>
      <c r="W30" s="90">
        <v>0.66</v>
      </c>
      <c r="X30" s="100">
        <v>46135</v>
      </c>
      <c r="Y30" s="121" t="s">
        <v>320</v>
      </c>
      <c r="Z30" s="120">
        <v>0.25</v>
      </c>
      <c r="AA30" s="37" t="s">
        <v>321</v>
      </c>
      <c r="AB30" s="37" t="s">
        <v>335</v>
      </c>
      <c r="AC30" s="54" t="s">
        <v>39</v>
      </c>
      <c r="AD30" s="34"/>
    </row>
    <row r="31" spans="1:30" ht="142.5" customHeight="1" x14ac:dyDescent="0.25">
      <c r="A31" s="25">
        <v>97</v>
      </c>
      <c r="B31" s="34">
        <v>111</v>
      </c>
      <c r="C31" s="35">
        <v>2025</v>
      </c>
      <c r="D31" s="36">
        <v>41</v>
      </c>
      <c r="E31" s="37" t="s">
        <v>214</v>
      </c>
      <c r="F31" s="34" t="s">
        <v>215</v>
      </c>
      <c r="G31" s="37" t="s">
        <v>216</v>
      </c>
      <c r="H31" s="37" t="s">
        <v>217</v>
      </c>
      <c r="I31" s="34">
        <v>1</v>
      </c>
      <c r="J31" s="37" t="s">
        <v>218</v>
      </c>
      <c r="K31" s="34" t="s">
        <v>219</v>
      </c>
      <c r="L31" s="34" t="s">
        <v>220</v>
      </c>
      <c r="M31" s="57" t="s">
        <v>221</v>
      </c>
      <c r="N31" s="34" t="s">
        <v>222</v>
      </c>
      <c r="O31" s="34" t="s">
        <v>223</v>
      </c>
      <c r="P31" s="71">
        <v>45915</v>
      </c>
      <c r="Q31" s="71">
        <v>46021</v>
      </c>
      <c r="R31" s="65" t="s">
        <v>224</v>
      </c>
      <c r="S31" s="72">
        <v>46192</v>
      </c>
      <c r="T31" s="100">
        <v>46112</v>
      </c>
      <c r="U31" s="37" t="s">
        <v>225</v>
      </c>
      <c r="V31" s="97" t="s">
        <v>226</v>
      </c>
      <c r="W31" s="77">
        <f>+(3/9)</f>
        <v>0.33333333333333331</v>
      </c>
      <c r="X31" s="100">
        <v>46139</v>
      </c>
      <c r="Y31" s="108">
        <v>9</v>
      </c>
      <c r="Z31" s="109">
        <v>0.33</v>
      </c>
      <c r="AA31" s="37" t="s">
        <v>227</v>
      </c>
      <c r="AB31" s="37" t="s">
        <v>323</v>
      </c>
      <c r="AC31" s="54" t="s">
        <v>39</v>
      </c>
      <c r="AD31" s="34"/>
    </row>
    <row r="32" spans="1:30" ht="78.75" customHeight="1" x14ac:dyDescent="0.25">
      <c r="A32" s="25">
        <v>98</v>
      </c>
      <c r="B32" s="34">
        <v>111</v>
      </c>
      <c r="C32" s="35">
        <v>2025</v>
      </c>
      <c r="D32" s="36">
        <v>41</v>
      </c>
      <c r="E32" s="37" t="s">
        <v>214</v>
      </c>
      <c r="F32" s="34" t="s">
        <v>228</v>
      </c>
      <c r="G32" s="37" t="s">
        <v>229</v>
      </c>
      <c r="H32" s="37" t="s">
        <v>230</v>
      </c>
      <c r="I32" s="34">
        <v>1</v>
      </c>
      <c r="J32" s="37" t="s">
        <v>231</v>
      </c>
      <c r="K32" s="34" t="s">
        <v>232</v>
      </c>
      <c r="L32" s="52" t="s">
        <v>233</v>
      </c>
      <c r="M32" s="52" t="s">
        <v>234</v>
      </c>
      <c r="N32" s="52" t="s">
        <v>235</v>
      </c>
      <c r="O32" s="34" t="s">
        <v>223</v>
      </c>
      <c r="P32" s="71">
        <v>45915</v>
      </c>
      <c r="Q32" s="71">
        <v>46021</v>
      </c>
      <c r="R32" s="65" t="s">
        <v>224</v>
      </c>
      <c r="S32" s="72">
        <v>46192</v>
      </c>
      <c r="T32" s="100">
        <v>46112</v>
      </c>
      <c r="U32" s="37" t="s">
        <v>236</v>
      </c>
      <c r="V32" s="97" t="s">
        <v>237</v>
      </c>
      <c r="W32" s="77">
        <f>+(0/1)</f>
        <v>0</v>
      </c>
      <c r="X32" s="100">
        <v>46139</v>
      </c>
      <c r="Y32" s="97">
        <v>0</v>
      </c>
      <c r="Z32" s="109">
        <v>0</v>
      </c>
      <c r="AA32" s="37" t="s">
        <v>322</v>
      </c>
      <c r="AB32" s="37" t="s">
        <v>323</v>
      </c>
      <c r="AC32" s="54" t="s">
        <v>39</v>
      </c>
      <c r="AD32" s="34"/>
    </row>
    <row r="33" spans="1:30" ht="93.75" customHeight="1" x14ac:dyDescent="0.25">
      <c r="A33" s="25">
        <v>99</v>
      </c>
      <c r="B33" s="34">
        <v>111</v>
      </c>
      <c r="C33" s="35">
        <v>2025</v>
      </c>
      <c r="D33" s="36">
        <v>41</v>
      </c>
      <c r="E33" s="37" t="s">
        <v>214</v>
      </c>
      <c r="F33" s="34" t="s">
        <v>238</v>
      </c>
      <c r="G33" s="37" t="s">
        <v>239</v>
      </c>
      <c r="H33" s="37" t="s">
        <v>240</v>
      </c>
      <c r="I33" s="34">
        <v>1</v>
      </c>
      <c r="J33" s="49" t="s">
        <v>241</v>
      </c>
      <c r="K33" s="34" t="s">
        <v>232</v>
      </c>
      <c r="L33" s="52" t="s">
        <v>233</v>
      </c>
      <c r="M33" s="52" t="s">
        <v>234</v>
      </c>
      <c r="N33" s="52" t="s">
        <v>235</v>
      </c>
      <c r="O33" s="34" t="s">
        <v>223</v>
      </c>
      <c r="P33" s="71">
        <v>45915</v>
      </c>
      <c r="Q33" s="71">
        <v>46021</v>
      </c>
      <c r="R33" s="65" t="s">
        <v>224</v>
      </c>
      <c r="S33" s="72">
        <v>46192</v>
      </c>
      <c r="T33" s="100">
        <v>46112</v>
      </c>
      <c r="U33" s="37" t="s">
        <v>236</v>
      </c>
      <c r="V33" s="97" t="s">
        <v>237</v>
      </c>
      <c r="W33" s="77">
        <f>+(0/1)</f>
        <v>0</v>
      </c>
      <c r="X33" s="100">
        <v>46139</v>
      </c>
      <c r="Y33" s="97">
        <v>0</v>
      </c>
      <c r="Z33" s="109">
        <v>0</v>
      </c>
      <c r="AA33" s="37" t="s">
        <v>242</v>
      </c>
      <c r="AB33" s="37" t="s">
        <v>323</v>
      </c>
      <c r="AC33" s="54" t="s">
        <v>39</v>
      </c>
      <c r="AD33" s="34"/>
    </row>
    <row r="34" spans="1:30" ht="87" customHeight="1" x14ac:dyDescent="0.25">
      <c r="A34" s="25">
        <v>100</v>
      </c>
      <c r="B34" s="34">
        <v>111</v>
      </c>
      <c r="C34" s="35">
        <v>2025</v>
      </c>
      <c r="D34" s="36">
        <v>41</v>
      </c>
      <c r="E34" s="37" t="s">
        <v>214</v>
      </c>
      <c r="F34" s="34" t="s">
        <v>243</v>
      </c>
      <c r="G34" s="37" t="s">
        <v>244</v>
      </c>
      <c r="H34" s="37" t="s">
        <v>245</v>
      </c>
      <c r="I34" s="34">
        <v>1</v>
      </c>
      <c r="J34" s="37" t="s">
        <v>246</v>
      </c>
      <c r="K34" s="34" t="s">
        <v>232</v>
      </c>
      <c r="L34" s="34" t="s">
        <v>233</v>
      </c>
      <c r="M34" s="34" t="s">
        <v>234</v>
      </c>
      <c r="N34" s="34" t="s">
        <v>235</v>
      </c>
      <c r="O34" s="34" t="s">
        <v>223</v>
      </c>
      <c r="P34" s="71">
        <v>45915</v>
      </c>
      <c r="Q34" s="71">
        <v>46021</v>
      </c>
      <c r="R34" s="65" t="s">
        <v>224</v>
      </c>
      <c r="S34" s="72">
        <v>46192</v>
      </c>
      <c r="T34" s="100">
        <v>46112</v>
      </c>
      <c r="U34" s="37" t="s">
        <v>236</v>
      </c>
      <c r="V34" s="97" t="s">
        <v>237</v>
      </c>
      <c r="W34" s="77">
        <f>+(0/1)</f>
        <v>0</v>
      </c>
      <c r="X34" s="100">
        <v>46139</v>
      </c>
      <c r="Y34" s="97">
        <v>0</v>
      </c>
      <c r="Z34" s="109">
        <v>0</v>
      </c>
      <c r="AA34" s="37" t="s">
        <v>242</v>
      </c>
      <c r="AB34" s="37" t="s">
        <v>323</v>
      </c>
      <c r="AC34" s="54" t="s">
        <v>39</v>
      </c>
      <c r="AD34" s="34"/>
    </row>
    <row r="35" spans="1:30" ht="302.25" customHeight="1" x14ac:dyDescent="0.25">
      <c r="A35" s="25">
        <v>101</v>
      </c>
      <c r="B35" s="27">
        <v>111</v>
      </c>
      <c r="C35" s="27">
        <v>2024</v>
      </c>
      <c r="D35" s="27">
        <v>3</v>
      </c>
      <c r="E35" s="33" t="s">
        <v>247</v>
      </c>
      <c r="F35" s="88">
        <v>1</v>
      </c>
      <c r="G35" s="33" t="s">
        <v>248</v>
      </c>
      <c r="H35" s="33" t="s">
        <v>249</v>
      </c>
      <c r="I35" s="89">
        <v>2</v>
      </c>
      <c r="J35" s="33" t="s">
        <v>250</v>
      </c>
      <c r="K35" s="88" t="s">
        <v>134</v>
      </c>
      <c r="L35" s="88" t="s">
        <v>135</v>
      </c>
      <c r="M35" s="90">
        <v>1</v>
      </c>
      <c r="N35" s="88" t="s">
        <v>136</v>
      </c>
      <c r="O35" s="34" t="s">
        <v>132</v>
      </c>
      <c r="P35" s="91">
        <v>46069</v>
      </c>
      <c r="Q35" s="91">
        <v>46295</v>
      </c>
      <c r="R35" s="81" t="s">
        <v>101</v>
      </c>
      <c r="S35" s="81" t="s">
        <v>101</v>
      </c>
      <c r="T35" s="100">
        <v>46112</v>
      </c>
      <c r="U35" s="37" t="s">
        <v>251</v>
      </c>
      <c r="V35" s="97" t="s">
        <v>252</v>
      </c>
      <c r="W35" s="122">
        <v>1.7000000000000001E-2</v>
      </c>
      <c r="X35" s="114">
        <v>46135</v>
      </c>
      <c r="Y35" s="97" t="s">
        <v>252</v>
      </c>
      <c r="Z35" s="99">
        <v>1.7000000000000001E-2</v>
      </c>
      <c r="AA35" s="37" t="s">
        <v>253</v>
      </c>
      <c r="AB35" s="37" t="s">
        <v>324</v>
      </c>
      <c r="AC35" s="54" t="s">
        <v>39</v>
      </c>
      <c r="AD35" s="34"/>
    </row>
    <row r="36" spans="1:30" ht="312" customHeight="1" x14ac:dyDescent="0.25">
      <c r="A36" s="25">
        <v>102</v>
      </c>
      <c r="B36" s="88">
        <v>111</v>
      </c>
      <c r="C36" s="89">
        <v>2025</v>
      </c>
      <c r="D36" s="92">
        <v>3</v>
      </c>
      <c r="E36" s="33" t="s">
        <v>105</v>
      </c>
      <c r="F36" s="88" t="s">
        <v>254</v>
      </c>
      <c r="G36" s="93" t="s">
        <v>255</v>
      </c>
      <c r="H36" s="93" t="s">
        <v>256</v>
      </c>
      <c r="I36" s="89">
        <v>1</v>
      </c>
      <c r="J36" s="93" t="s">
        <v>257</v>
      </c>
      <c r="K36" s="88" t="s">
        <v>134</v>
      </c>
      <c r="L36" s="88" t="s">
        <v>135</v>
      </c>
      <c r="M36" s="61">
        <v>1</v>
      </c>
      <c r="N36" s="88" t="s">
        <v>136</v>
      </c>
      <c r="O36" s="94" t="s">
        <v>132</v>
      </c>
      <c r="P36" s="91">
        <v>46069</v>
      </c>
      <c r="Q36" s="91">
        <v>46295</v>
      </c>
      <c r="R36" s="81" t="s">
        <v>101</v>
      </c>
      <c r="S36" s="81" t="s">
        <v>101</v>
      </c>
      <c r="T36" s="100">
        <v>46112</v>
      </c>
      <c r="U36" s="37" t="s">
        <v>258</v>
      </c>
      <c r="V36" s="97" t="s">
        <v>252</v>
      </c>
      <c r="W36" s="122">
        <v>1.7000000000000001E-2</v>
      </c>
      <c r="X36" s="114">
        <v>46135</v>
      </c>
      <c r="Y36" s="97" t="s">
        <v>252</v>
      </c>
      <c r="Z36" s="99">
        <v>1.7000000000000001E-2</v>
      </c>
      <c r="AA36" s="37" t="s">
        <v>253</v>
      </c>
      <c r="AB36" s="37" t="s">
        <v>325</v>
      </c>
      <c r="AC36" s="54" t="s">
        <v>39</v>
      </c>
      <c r="AD36" s="34"/>
    </row>
    <row r="37" spans="1:30" ht="143.25" customHeight="1" x14ac:dyDescent="0.25">
      <c r="A37" s="25">
        <v>103</v>
      </c>
      <c r="B37" s="88">
        <v>111</v>
      </c>
      <c r="C37" s="89">
        <v>2025</v>
      </c>
      <c r="D37" s="92">
        <v>1</v>
      </c>
      <c r="E37" s="93" t="s">
        <v>259</v>
      </c>
      <c r="F37" s="88" t="s">
        <v>260</v>
      </c>
      <c r="G37" s="93" t="s">
        <v>261</v>
      </c>
      <c r="H37" s="93" t="s">
        <v>262</v>
      </c>
      <c r="I37" s="88">
        <v>1</v>
      </c>
      <c r="J37" s="93" t="s">
        <v>263</v>
      </c>
      <c r="K37" s="88" t="s">
        <v>264</v>
      </c>
      <c r="L37" s="88" t="s">
        <v>264</v>
      </c>
      <c r="M37" s="88">
        <v>1</v>
      </c>
      <c r="N37" s="32" t="s">
        <v>265</v>
      </c>
      <c r="O37" s="88" t="s">
        <v>266</v>
      </c>
      <c r="P37" s="91">
        <v>46059</v>
      </c>
      <c r="Q37" s="91">
        <v>46192</v>
      </c>
      <c r="R37" s="81" t="s">
        <v>101</v>
      </c>
      <c r="S37" s="81" t="s">
        <v>101</v>
      </c>
      <c r="T37" s="100">
        <v>46112</v>
      </c>
      <c r="U37" s="37" t="s">
        <v>281</v>
      </c>
      <c r="V37" s="50">
        <v>1</v>
      </c>
      <c r="W37" s="99">
        <v>1</v>
      </c>
      <c r="X37" s="123">
        <v>46132</v>
      </c>
      <c r="Y37" s="34">
        <v>1</v>
      </c>
      <c r="Z37" s="57">
        <v>0.9</v>
      </c>
      <c r="AA37" s="37" t="s">
        <v>267</v>
      </c>
      <c r="AB37" s="37" t="s">
        <v>268</v>
      </c>
      <c r="AC37" s="54" t="s">
        <v>39</v>
      </c>
      <c r="AD37" s="34"/>
    </row>
    <row r="38" spans="1:30" ht="409.6" customHeight="1" x14ac:dyDescent="0.25">
      <c r="A38" s="25">
        <v>104</v>
      </c>
      <c r="B38" s="34">
        <v>111</v>
      </c>
      <c r="C38" s="35">
        <v>2025</v>
      </c>
      <c r="D38" s="36">
        <v>3</v>
      </c>
      <c r="E38" s="93" t="s">
        <v>105</v>
      </c>
      <c r="F38" s="46" t="s">
        <v>106</v>
      </c>
      <c r="G38" s="47" t="s">
        <v>107</v>
      </c>
      <c r="H38" s="45" t="s">
        <v>115</v>
      </c>
      <c r="I38" s="46">
        <v>3</v>
      </c>
      <c r="J38" s="47" t="s">
        <v>269</v>
      </c>
      <c r="K38" s="46" t="s">
        <v>270</v>
      </c>
      <c r="L38" s="46" t="s">
        <v>271</v>
      </c>
      <c r="M38" s="101" t="s">
        <v>272</v>
      </c>
      <c r="N38" s="46" t="s">
        <v>119</v>
      </c>
      <c r="O38" s="73" t="s">
        <v>120</v>
      </c>
      <c r="P38" s="75">
        <v>46013</v>
      </c>
      <c r="Q38" s="75">
        <v>46356</v>
      </c>
      <c r="R38" s="81" t="s">
        <v>101</v>
      </c>
      <c r="S38" s="81" t="s">
        <v>101</v>
      </c>
      <c r="T38" s="100">
        <v>46112</v>
      </c>
      <c r="U38" s="37" t="s">
        <v>282</v>
      </c>
      <c r="V38" s="97" t="s">
        <v>326</v>
      </c>
      <c r="W38" s="110">
        <f>0/56097</f>
        <v>0</v>
      </c>
      <c r="X38" s="105">
        <v>46135</v>
      </c>
      <c r="Y38" s="111" t="s">
        <v>273</v>
      </c>
      <c r="Z38" s="106">
        <v>0.25</v>
      </c>
      <c r="AA38" s="37" t="s">
        <v>274</v>
      </c>
      <c r="AB38" s="112" t="s">
        <v>275</v>
      </c>
      <c r="AC38" s="54" t="s">
        <v>39</v>
      </c>
      <c r="AD38" s="34"/>
    </row>
    <row r="43" spans="1:30" x14ac:dyDescent="0.25">
      <c r="Y43" s="95"/>
    </row>
  </sheetData>
  <protectedRanges>
    <protectedRange algorithmName="SHA-512" hashValue="LCdOsDNzHkD4zVgpWLycTRs/WfBcDmee9/wFqvbrnb7pg/smprs1qfos55hbLplm/ks9iibHDLPpFwgK70NbKQ==" saltValue="y4gh8kLQolqpBVU9+UbuIw==" spinCount="100000" sqref="B7:D8" name="Rango1_2_1"/>
    <protectedRange algorithmName="SHA-512" hashValue="LCdOsDNzHkD4zVgpWLycTRs/WfBcDmee9/wFqvbrnb7pg/smprs1qfos55hbLplm/ks9iibHDLPpFwgK70NbKQ==" saltValue="y4gh8kLQolqpBVU9+UbuIw==" spinCount="100000" sqref="F7:H8" name="Rango1_2_1_1"/>
    <protectedRange algorithmName="SHA-512" hashValue="LCdOsDNzHkD4zVgpWLycTRs/WfBcDmee9/wFqvbrnb7pg/smprs1qfos55hbLplm/ks9iibHDLPpFwgK70NbKQ==" saltValue="y4gh8kLQolqpBVU9+UbuIw==" spinCount="100000" sqref="I7:J8" name="Rango1_2"/>
    <protectedRange algorithmName="SHA-512" hashValue="LCdOsDNzHkD4zVgpWLycTRs/WfBcDmee9/wFqvbrnb7pg/smprs1qfos55hbLplm/ks9iibHDLPpFwgK70NbKQ==" saltValue="y4gh8kLQolqpBVU9+UbuIw==" spinCount="100000" sqref="K7:M8" name="Rango1_2_2"/>
    <protectedRange algorithmName="SHA-512" hashValue="LCdOsDNzHkD4zVgpWLycTRs/WfBcDmee9/wFqvbrnb7pg/smprs1qfos55hbLplm/ks9iibHDLPpFwgK70NbKQ==" saltValue="y4gh8kLQolqpBVU9+UbuIw==" spinCount="100000" sqref="L11" name="Rango1"/>
    <protectedRange algorithmName="SHA-512" hashValue="LCdOsDNzHkD4zVgpWLycTRs/WfBcDmee9/wFqvbrnb7pg/smprs1qfos55hbLplm/ks9iibHDLPpFwgK70NbKQ==" saltValue="y4gh8kLQolqpBVU9+UbuIw==" spinCount="100000" sqref="M11" name="Rango1_1"/>
    <protectedRange algorithmName="SHA-512" hashValue="LCdOsDNzHkD4zVgpWLycTRs/WfBcDmee9/wFqvbrnb7pg/smprs1qfos55hbLplm/ks9iibHDLPpFwgK70NbKQ==" saltValue="y4gh8kLQolqpBVU9+UbuIw==" spinCount="100000" sqref="N7:P8 O17:O21 O23" name="Rango1_2_3"/>
  </protectedRanges>
  <dataConsolidate/>
  <mergeCells count="8">
    <mergeCell ref="U23:AB23"/>
    <mergeCell ref="A1:O2"/>
    <mergeCell ref="AC1:AD1"/>
    <mergeCell ref="U17:AB17"/>
    <mergeCell ref="P1:S2"/>
    <mergeCell ref="T1:AB1"/>
    <mergeCell ref="T2:W2"/>
    <mergeCell ref="X2:AB2"/>
  </mergeCells>
  <conditionalFormatting sqref="Q7:Q8">
    <cfRule type="expression" dxfId="0" priority="6">
      <formula>#REF!="Corrección"</formula>
    </cfRule>
  </conditionalFormatting>
  <dataValidations count="5">
    <dataValidation type="textLength" allowBlank="1" showInputMessage="1" error="Escriba un texto  Maximo 9 Caracteres" promptTitle="Cualquier contenido Maximo 9 Caracteres" sqref="B17:B18 B7:B8 B31:B34 B11" xr:uid="{00000000-0002-0000-0000-000000000000}">
      <formula1>0</formula1>
      <formula2>9</formula2>
    </dataValidation>
    <dataValidation type="custom" allowBlank="1" showInputMessage="1" showErrorMessage="1" error="No aplica para la corrección " sqref="Q7:Q8" xr:uid="{208EF828-2FE7-4FCC-ABB5-87949C1DBA20}">
      <formula1>#REF!&lt;&gt;"Corrección"</formula1>
    </dataValidation>
    <dataValidation type="custom" allowBlank="1" showInputMessage="1" showErrorMessage="1" error="No aplica para la corrección " sqref="K24 J28:K30 K26 P24:Q25" xr:uid="{E1CE578A-9AD7-4A88-960F-F18562182FA4}">
      <formula1>$H$6&lt;&gt;"Corrección"</formula1>
    </dataValidation>
    <dataValidation type="textLength" allowBlank="1" showInputMessage="1" showErrorMessage="1" sqref="H37:O37" xr:uid="{2A0E34B7-4B6A-442D-BA55-C0229D209CE7}">
      <formula1>100</formula1>
      <formula2>1000</formula2>
    </dataValidation>
    <dataValidation type="list" allowBlank="1" showInputMessage="1" showErrorMessage="1" sqref="AD4 AC24:AC38 AC18:AC22 AC4:AC16 AD27 AD24" xr:uid="{D0C3C6CD-7FCA-4B33-9623-8A15C97FCEDB}">
      <formula1>#REF!</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V10</oddFooter>
  </headerFooter>
  <ignoredErrors>
    <ignoredError sqref="R4:R6 R31:R34" numberStoredAsText="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8ee41c-e606-42bb-8264-d511ff6fd2e4">
      <Terms xmlns="http://schemas.microsoft.com/office/infopath/2007/PartnerControls"/>
    </lcf76f155ced4ddcb4097134ff3c332f>
    <TaxCatchAll xmlns="1df76daa-fa4c-4c26-aee6-0f3ec3407d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BCD5E3725B6D64B90497356E24D0832" ma:contentTypeVersion="15" ma:contentTypeDescription="Crear nuevo documento." ma:contentTypeScope="" ma:versionID="66cd0f62529ede6726742c9cacb4d083">
  <xsd:schema xmlns:xsd="http://www.w3.org/2001/XMLSchema" xmlns:xs="http://www.w3.org/2001/XMLSchema" xmlns:p="http://schemas.microsoft.com/office/2006/metadata/properties" xmlns:ns2="498ee41c-e606-42bb-8264-d511ff6fd2e4" xmlns:ns3="7c97f1dc-316a-47fc-9921-aa164b8ae47c" xmlns:ns4="1de2139f-8de3-46bb-a1e0-d56807a1358c" xmlns:ns5="1df76daa-fa4c-4c26-aee6-0f3ec3407db7" targetNamespace="http://schemas.microsoft.com/office/2006/metadata/properties" ma:root="true" ma:fieldsID="40dbe0a8cc12fbbf6a86950fd0b5a21c" ns2:_="" ns3:_="" ns4:_="" ns5:_="">
    <xsd:import namespace="498ee41c-e606-42bb-8264-d511ff6fd2e4"/>
    <xsd:import namespace="7c97f1dc-316a-47fc-9921-aa164b8ae47c"/>
    <xsd:import namespace="1de2139f-8de3-46bb-a1e0-d56807a1358c"/>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4:SharedWithDetails"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ee41c-e606-42bb-8264-d511ff6fd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7f1dc-316a-47fc-9921-aa164b8ae47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e2139f-8de3-46bb-a1e0-d56807a1358c" elementFormDefault="qualified">
    <xsd:import namespace="http://schemas.microsoft.com/office/2006/documentManagement/types"/>
    <xsd:import namespace="http://schemas.microsoft.com/office/infopath/2007/PartnerControls"/>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B5671-5837-4267-8791-9CEB5D0F963E}">
  <ds:schemaRefs>
    <ds:schemaRef ds:uri="http://www.w3.org/XML/1998/namespace"/>
    <ds:schemaRef ds:uri="http://purl.org/dc/elements/1.1/"/>
    <ds:schemaRef ds:uri="498ee41c-e606-42bb-8264-d511ff6fd2e4"/>
    <ds:schemaRef ds:uri="http://purl.org/dc/terms/"/>
    <ds:schemaRef ds:uri="1df76daa-fa4c-4c26-aee6-0f3ec3407db7"/>
    <ds:schemaRef ds:uri="http://schemas.microsoft.com/office/infopath/2007/PartnerControls"/>
    <ds:schemaRef ds:uri="http://purl.org/dc/dcmitype/"/>
    <ds:schemaRef ds:uri="http://schemas.microsoft.com/office/2006/documentManagement/types"/>
    <ds:schemaRef ds:uri="7c97f1dc-316a-47fc-9921-aa164b8ae47c"/>
    <ds:schemaRef ds:uri="http://schemas.openxmlformats.org/package/2006/metadata/core-properties"/>
    <ds:schemaRef ds:uri="1de2139f-8de3-46bb-a1e0-d56807a1358c"/>
    <ds:schemaRef ds:uri="http://schemas.microsoft.com/office/2006/metadata/properties"/>
  </ds:schemaRefs>
</ds:datastoreItem>
</file>

<file path=customXml/itemProps2.xml><?xml version="1.0" encoding="utf-8"?>
<ds:datastoreItem xmlns:ds="http://schemas.openxmlformats.org/officeDocument/2006/customXml" ds:itemID="{CABBB678-60BC-4B32-83DC-DDF33582B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ee41c-e606-42bb-8264-d511ff6fd2e4"/>
    <ds:schemaRef ds:uri="7c97f1dc-316a-47fc-9921-aa164b8ae47c"/>
    <ds:schemaRef ds:uri="1de2139f-8de3-46bb-a1e0-d56807a1358c"/>
    <ds:schemaRef ds:uri="1df76daa-fa4c-4c26-aee6-0f3ec3407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FAA55C-C5CC-4A07-85EC-E75FE777E4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Alcides</dc:creator>
  <cp:keywords/>
  <dc:description/>
  <cp:lastModifiedBy>Maria Angélica Reyes Peña</cp:lastModifiedBy>
  <cp:revision/>
  <dcterms:created xsi:type="dcterms:W3CDTF">2021-05-12T21:31:35Z</dcterms:created>
  <dcterms:modified xsi:type="dcterms:W3CDTF">2026-05-12T14:57:34Z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0x0101003BCD5E3725B6D64B90497356E24D0832</vt:lpwstr>
  </property>
  <property fmtid="{D5CDD505-2E9C-101B-9397-08002B2CF9AE}" pid="3" name="MediaServiceImageTags">
    <vt:lpwstr/>
  </property>
</Properties>
</file>