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shdgov-my.sharepoint.com/personal/msuna_shd_gov_co/Documents/Documentos/Consolidación plan de mejoramiento/3 trimestre 2025/4. finales/"/>
    </mc:Choice>
  </mc:AlternateContent>
  <xr:revisionPtr revIDLastSave="142" documentId="13_ncr:1_{CA99642B-DFF8-4712-AB78-3AC9419B56EE}" xr6:coauthVersionLast="47" xr6:coauthVersionMax="47" xr10:uidLastSave="{BECD4DEF-3AF3-4BA1-86DD-F9297F3C2762}"/>
  <bookViews>
    <workbookView xWindow="-108" yWindow="-108" windowWidth="23256" windowHeight="12456" xr2:uid="{00000000-000D-0000-FFFF-FFFF00000000}"/>
  </bookViews>
  <sheets>
    <sheet name="CONSOLIDADO" sheetId="1" r:id="rId1"/>
    <sheet name="Cerradas" sheetId="4" state="hidden" r:id="rId2"/>
    <sheet name="Efectividad" sheetId="3" state="hidden" r:id="rId3"/>
    <sheet name="estado" sheetId="2" state="hidden" r:id="rId4"/>
  </sheets>
  <externalReferences>
    <externalReference r:id="rId5"/>
  </externalReferences>
  <definedNames>
    <definedName name="_xlnm._FilterDatabase" localSheetId="1" hidden="1">Cerradas!$A$5:$BX$25</definedName>
    <definedName name="_xlnm._FilterDatabase" localSheetId="0" hidden="1">CONSOLIDADO!$A$5:$BX$81</definedName>
    <definedName name="_xlnm._FilterDatabase" localSheetId="2" hidden="1">Efectividad!$A$5:$BX$22</definedName>
    <definedName name="_xlnm._FilterDatabase" localSheetId="3" hidden="1">estado!$A$1:$B$95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2" i="4" l="1"/>
  <c r="Z10" i="4"/>
  <c r="W10" i="4"/>
  <c r="AO48" i="1"/>
  <c r="AO43" i="1"/>
  <c r="AO26" i="1"/>
  <c r="Z12" i="1"/>
  <c r="W12" i="1"/>
  <c r="W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José Ignacio León Florez</author>
    <author>Jenny Lorena Forestieri Rojas</author>
    <author>Maria Angélica Reyes Peña</author>
    <author>Dany</author>
    <author>Claudia Rubiela Torres Pita</author>
  </authors>
  <commentList>
    <comment ref="C5" authorId="0" shapeId="0" xr:uid="{00000000-0006-0000-0000-000001000000}">
      <text>
        <r>
          <rPr>
            <b/>
            <sz val="9"/>
            <color indexed="81"/>
            <rFont val="Tahoma"/>
            <family val="2"/>
          </rPr>
          <t xml:space="preserve">Registre el año en el que se realizó la auditoria
</t>
        </r>
      </text>
    </comment>
    <comment ref="D5" authorId="0" shapeId="0" xr:uid="{00000000-0006-0000-0000-000002000000}">
      <text>
        <r>
          <rPr>
            <b/>
            <sz val="9"/>
            <color indexed="81"/>
            <rFont val="Tahoma"/>
            <family val="2"/>
          </rPr>
          <t>En el caso de la Contraloría: el código que informe final.
En caso de la OCI: El año y el # consecutivo de auditoria (Ejemplo: 2017-01)</t>
        </r>
      </text>
    </comment>
    <comment ref="E5" authorId="0" shapeId="0" xr:uid="{00000000-0006-0000-0000-000003000000}">
      <text>
        <r>
          <rPr>
            <sz val="9"/>
            <color indexed="81"/>
            <rFont val="Tahoma"/>
            <family val="2"/>
          </rPr>
          <t>Relacione el nombre de la auditoria descrito en la portada del informe final.</t>
        </r>
      </text>
    </comment>
    <comment ref="F5" authorId="0" shapeId="0" xr:uid="{00000000-0006-0000-0000-000004000000}">
      <text>
        <r>
          <rPr>
            <sz val="9"/>
            <color indexed="81"/>
            <rFont val="Tahoma"/>
            <family val="2"/>
          </rPr>
          <t xml:space="preserve">Relacione el numeral del hallazgo descrito en el informe final.
</t>
        </r>
      </text>
    </comment>
    <comment ref="G5" authorId="0" shapeId="0" xr:uid="{00000000-0006-0000-0000-000005000000}">
      <text>
        <r>
          <rPr>
            <sz val="11"/>
            <color indexed="8"/>
            <rFont val="Tahoma"/>
            <family val="2"/>
          </rPr>
          <t>Transcriba el hallazgo de acuerdo con el informe emitido por el equipo auditor</t>
        </r>
      </text>
    </comment>
    <comment ref="H5" authorId="1" shapeId="0" xr:uid="{00000000-0006-0000-0000-000006000000}">
      <text>
        <r>
          <rPr>
            <sz val="11"/>
            <color indexed="81"/>
            <rFont val="Tahoma"/>
            <family val="2"/>
          </rPr>
          <t>Registre la causa principal que originó la situación detectada, para definir la causa utilice el formato 01-F.16 “Herramientas para el análiisis y formulaciones de acciones”</t>
        </r>
      </text>
    </comment>
    <comment ref="I5" authorId="1" shapeId="0" xr:uid="{00000000-0006-0000-0000-000007000000}">
      <text>
        <r>
          <rPr>
            <sz val="12"/>
            <color indexed="81"/>
            <rFont val="Tahoma"/>
            <family val="2"/>
          </rPr>
          <t>Registre de forma consecutiva el número de la acción por hallazgo (Máximo de 3 dígitos)</t>
        </r>
      </text>
    </comment>
    <comment ref="J5" authorId="1" shapeId="0" xr:uid="{00000000-0006-0000-0000-000008000000}">
      <text>
        <r>
          <rPr>
            <sz val="12"/>
            <color indexed="81"/>
            <rFont val="Tahoma"/>
            <family val="2"/>
          </rPr>
          <t>Registre la acción que realizará para subsanar o corregir el hallazgo. Inicie con un verbo en infinitivo. (Máximo 500 caracteres</t>
        </r>
        <r>
          <rPr>
            <b/>
            <sz val="12"/>
            <color indexed="81"/>
            <rFont val="Tahoma"/>
            <family val="2"/>
          </rPr>
          <t>)</t>
        </r>
      </text>
    </comment>
    <comment ref="K5" authorId="1" shapeId="0" xr:uid="{00000000-0006-0000-0000-000009000000}">
      <text>
        <r>
          <rPr>
            <sz val="12"/>
            <color indexed="81"/>
            <rFont val="Tahoma"/>
            <family val="2"/>
          </rPr>
          <t>Registre el nombre del indicador (Máximo 100 caracteres)</t>
        </r>
      </text>
    </comment>
    <comment ref="L5" authorId="1" shapeId="0" xr:uid="{00000000-0006-0000-0000-00000A000000}">
      <text>
        <r>
          <rPr>
            <sz val="12"/>
            <color indexed="81"/>
            <rFont val="Tahoma"/>
            <family val="2"/>
          </rPr>
          <t>Determine las variables y la correspondiente fórmula del indicador  (Máximo 200 caracteres)</t>
        </r>
      </text>
    </comment>
    <comment ref="M5" authorId="1" shapeId="0" xr:uid="{00000000-0006-0000-0000-00000B000000}">
      <text>
        <r>
          <rPr>
            <sz val="12"/>
            <color indexed="81"/>
            <rFont val="Tahoma"/>
            <family val="2"/>
          </rPr>
          <t>Señale la medida cuantitativa, concreta, realizable y verificable (Número o porcentaje)</t>
        </r>
      </text>
    </comment>
    <comment ref="N5" authorId="1" shapeId="0" xr:uid="{00000000-0006-0000-0000-00000C000000}">
      <text>
        <r>
          <rPr>
            <sz val="11"/>
            <color indexed="81"/>
            <rFont val="Tahoma"/>
            <family val="2"/>
          </rPr>
          <t>(Máximo 100 caracteres)</t>
        </r>
        <r>
          <rPr>
            <sz val="9"/>
            <color indexed="81"/>
            <rFont val="Tahoma"/>
            <family val="2"/>
          </rPr>
          <t xml:space="preserve">
</t>
        </r>
      </text>
    </comment>
    <comment ref="O5" authorId="2" shapeId="0" xr:uid="{33EA49BF-AE5E-4583-83E5-E3805E4E5017}">
      <text>
        <r>
          <rPr>
            <sz val="11"/>
            <color indexed="81"/>
            <rFont val="Tahoma"/>
            <family val="2"/>
          </rPr>
          <t>Registre la sigla de la Dirección a la cual pertenece el área responsable de la acción</t>
        </r>
        <r>
          <rPr>
            <sz val="9"/>
            <color indexed="81"/>
            <rFont val="Tahoma"/>
            <family val="2"/>
          </rPr>
          <t xml:space="preserve">
</t>
        </r>
      </text>
    </comment>
    <comment ref="P5" authorId="1" shapeId="0" xr:uid="{00000000-0006-0000-0000-00000E000000}">
      <text>
        <r>
          <rPr>
            <b/>
            <sz val="9"/>
            <color indexed="81"/>
            <rFont val="Tahoma"/>
            <family val="2"/>
          </rPr>
          <t>(AAAA/MM/DD)</t>
        </r>
        <r>
          <rPr>
            <sz val="9"/>
            <color indexed="81"/>
            <rFont val="Tahoma"/>
            <family val="2"/>
          </rPr>
          <t xml:space="preserve">
</t>
        </r>
      </text>
    </comment>
    <comment ref="Q5" authorId="1" shapeId="0" xr:uid="{00000000-0006-0000-0000-00000F000000}">
      <text>
        <r>
          <rPr>
            <b/>
            <sz val="9"/>
            <color indexed="81"/>
            <rFont val="Tahoma"/>
            <family val="2"/>
          </rPr>
          <t>(AAAA/MM/DD)</t>
        </r>
      </text>
    </comment>
    <comment ref="S5" authorId="1" shapeId="0" xr:uid="{D93E8AE5-3D54-4D0F-B073-DCF7A1CDC3EA}">
      <text>
        <r>
          <rPr>
            <b/>
            <sz val="9"/>
            <color indexed="81"/>
            <rFont val="Tahoma"/>
            <family val="2"/>
          </rPr>
          <t>(AAAA/MM/DD)</t>
        </r>
      </text>
    </comment>
    <comment ref="U5" authorId="1" shapeId="0" xr:uid="{00000000-0006-0000-0000-000010000000}">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V5" authorId="2" shapeId="0" xr:uid="{6640B91C-111C-457B-9A2F-AF03FCE4BC0A}">
      <text>
        <r>
          <rPr>
            <sz val="11"/>
            <color indexed="81"/>
            <rFont val="Tahoma"/>
            <family val="2"/>
          </rPr>
          <t>Registre los valores o datos, cualitativos o cuantitativos,  utilizados según la formulación del indicador.</t>
        </r>
      </text>
    </comment>
    <comment ref="W5" authorId="1" shapeId="0" xr:uid="{00000000-0006-0000-0000-000012000000}">
      <text>
        <r>
          <rPr>
            <b/>
            <sz val="9"/>
            <color indexed="81"/>
            <rFont val="Tahoma"/>
            <family val="2"/>
          </rPr>
          <t>Incorpore el resultado del indicador a la fecha de corte del seguimiento respectivo.(Número con dos decimales)</t>
        </r>
      </text>
    </comment>
    <comment ref="Y5" authorId="2" shapeId="0" xr:uid="{26B2A1B4-1BF0-4F70-BFBB-E1F94FDCD96E}">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Z5" authorId="1" shapeId="0" xr:uid="{00000000-0006-0000-0000-000016000000}">
      <text>
        <r>
          <rPr>
            <b/>
            <sz val="9"/>
            <color indexed="81"/>
            <rFont val="Tahoma"/>
            <family val="2"/>
          </rPr>
          <t>Califique de 0% a 100% el porcentaje de avance de la acción teniendo en cuenta el seguimiento registrado a la fecha de reporte.</t>
        </r>
      </text>
    </comment>
    <comment ref="AA5" authorId="1" shapeId="0" xr:uid="{00000000-0006-0000-0000-000014000000}">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B5" authorId="0" shapeId="0" xr:uid="{00000000-0006-0000-0000-000017000000}">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D5" authorId="1" shapeId="0" xr:uid="{910208D2-40D3-4A77-9CC9-60371DF784EE}">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E5" authorId="2" shapeId="0" xr:uid="{D47EF6DF-F137-4983-B0B4-B286D31114C9}">
      <text>
        <r>
          <rPr>
            <sz val="11"/>
            <color indexed="81"/>
            <rFont val="Tahoma"/>
            <family val="2"/>
          </rPr>
          <t>Registre los valores o datos, cualitativos o cuantitativos,  utilizados según la formulación del indicador.</t>
        </r>
      </text>
    </comment>
    <comment ref="AF5" authorId="1" shapeId="0" xr:uid="{C4E4C4BE-6C39-4E6B-B045-ABDFA4CFCD05}">
      <text>
        <r>
          <rPr>
            <b/>
            <sz val="9"/>
            <color indexed="81"/>
            <rFont val="Tahoma"/>
            <family val="2"/>
          </rPr>
          <t>Incorpore el resultado del indicador a la fecha de corte del seguimiento respectivo.(Número con dos decimales)</t>
        </r>
      </text>
    </comment>
    <comment ref="AH5" authorId="2" shapeId="0" xr:uid="{C86F1B20-B852-49EF-8733-E0F4C41287E5}">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I5" authorId="1" shapeId="0" xr:uid="{87C6E196-D7CC-4CA1-97B3-500CB71392DC}">
      <text>
        <r>
          <rPr>
            <b/>
            <sz val="9"/>
            <color indexed="81"/>
            <rFont val="Tahoma"/>
            <family val="2"/>
          </rPr>
          <t>Califique de 0% a 100% el porcentaje de avance de la acción teniendo en cuenta el seguimiento registrado a la fecha de reporte.</t>
        </r>
      </text>
    </comment>
    <comment ref="AJ5" authorId="1" shapeId="0" xr:uid="{8D87948E-BF9A-4805-907C-FF5CB21A9A56}">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K5" authorId="0" shapeId="0" xr:uid="{D4A918BE-C1F8-4EB0-9EF4-4952AC1607B3}">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M5" authorId="1" shapeId="0" xr:uid="{0D162A5D-2B35-4389-A723-D8FD1B1DB607}">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N5" authorId="2" shapeId="0" xr:uid="{B5A68ABF-4B57-4C88-9B40-1838B51BB574}">
      <text>
        <r>
          <rPr>
            <sz val="11"/>
            <color indexed="81"/>
            <rFont val="Tahoma"/>
            <family val="2"/>
          </rPr>
          <t>Registre los valores o datos, cualitativos o cuantitativos,  utilizados según la formulación del indicador.</t>
        </r>
      </text>
    </comment>
    <comment ref="AO5" authorId="1" shapeId="0" xr:uid="{2C51F31F-DB98-4EB1-90CF-81B3E3EBBD37}">
      <text>
        <r>
          <rPr>
            <b/>
            <sz val="9"/>
            <color indexed="81"/>
            <rFont val="Tahoma"/>
            <family val="2"/>
          </rPr>
          <t>Incorpore el resultado del indicador a la fecha de corte del seguimiento respectivo.(Número con dos decimales)</t>
        </r>
      </text>
    </comment>
    <comment ref="AQ5" authorId="2" shapeId="0" xr:uid="{8B67EA7E-CB21-4689-88B7-C78F2A1C0E36}">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R5" authorId="1" shapeId="0" xr:uid="{300E3500-A63A-46E5-8F1C-4FACAF7C73C8}">
      <text>
        <r>
          <rPr>
            <b/>
            <sz val="9"/>
            <color indexed="81"/>
            <rFont val="Tahoma"/>
            <family val="2"/>
          </rPr>
          <t>Califique de 0% a 100% el porcentaje de avance de la acción teniendo en cuenta el seguimiento registrado a la fecha de reporte.</t>
        </r>
      </text>
    </comment>
    <comment ref="AS5" authorId="1" shapeId="0" xr:uid="{008A81EE-64C5-4E31-A51B-5E6001A92121}">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T5" authorId="0" shapeId="0" xr:uid="{BEC6C464-6F5D-4424-9CC6-8BD927EDA18B}">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V5" authorId="1" shapeId="0" xr:uid="{80EB19BE-40CD-41D8-B39E-DFE2A3B42EA1}">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W5" authorId="2" shapeId="0" xr:uid="{80398644-DE7B-4EA7-A071-E6A70EAFB35E}">
      <text>
        <r>
          <rPr>
            <sz val="11"/>
            <color indexed="81"/>
            <rFont val="Tahoma"/>
            <family val="2"/>
          </rPr>
          <t>Registre los valores o datos, cualitativos o cuantitativos,  utilizados según la formulación del indicador.</t>
        </r>
      </text>
    </comment>
    <comment ref="AX5" authorId="1" shapeId="0" xr:uid="{900B0E87-005F-41F0-BCD7-EA73066278DD}">
      <text>
        <r>
          <rPr>
            <b/>
            <sz val="9"/>
            <color indexed="81"/>
            <rFont val="Tahoma"/>
            <family val="2"/>
          </rPr>
          <t>Incorpore el resultado del indicador a la fecha de corte del seguimiento respectivo.(Número con dos decimales)</t>
        </r>
      </text>
    </comment>
    <comment ref="AZ5" authorId="2" shapeId="0" xr:uid="{C56CD186-8349-49ED-A648-746D7B82CFE3}">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BA5" authorId="1" shapeId="0" xr:uid="{EE5D3C92-6C9D-4A80-BD2A-3226C01658D0}">
      <text>
        <r>
          <rPr>
            <b/>
            <sz val="9"/>
            <color indexed="81"/>
            <rFont val="Tahoma"/>
            <family val="2"/>
          </rPr>
          <t>Califique de 0% a 100% el porcentaje de avance de la acción teniendo en cuenta el seguimiento registrado a la fecha de reporte.</t>
        </r>
      </text>
    </comment>
    <comment ref="BB5" authorId="1" shapeId="0" xr:uid="{63730CA4-80C9-4133-A29E-9F0C390D2E9B}">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BC5" authorId="0" shapeId="0" xr:uid="{4A4C277C-7B85-4EF6-809C-18C9E6E3ED56}">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BD5" authorId="3" shapeId="0" xr:uid="{69E1863C-F2D1-442C-884E-9A6600E3FBD5}">
      <text>
        <r>
          <rPr>
            <sz val="9"/>
            <color indexed="81"/>
            <rFont val="Tahoma"/>
            <family val="2"/>
          </rPr>
          <t>Traer la fecha de ùltimo seguimiento</t>
        </r>
      </text>
    </comment>
    <comment ref="BE5" authorId="3" shapeId="0" xr:uid="{27071405-0818-4C39-9E71-66367251A76B}">
      <text>
        <r>
          <rPr>
            <sz val="9"/>
            <color indexed="81"/>
            <rFont val="Tahoma"/>
            <family val="2"/>
          </rPr>
          <t>Trae el acumulado del avance del (s) trimestre(s) reportado</t>
        </r>
      </text>
    </comment>
    <comment ref="BF5" authorId="4" shapeId="0" xr:uid="{A37A6BA7-A479-4064-A25F-8E5F8EF99E57}">
      <text>
        <r>
          <rPr>
            <sz val="9"/>
            <color indexed="81"/>
            <rFont val="Tahoma"/>
            <family val="2"/>
          </rPr>
          <t>Trae el estado de cumplimiento de la acción.</t>
        </r>
      </text>
    </comment>
    <comment ref="BG5" authorId="1" shapeId="0" xr:uid="{671B5F71-0E70-4CCE-BD3B-F6A42509F5F3}">
      <text>
        <r>
          <rPr>
            <sz val="9"/>
            <color indexed="81"/>
            <rFont val="Tahoma"/>
            <family val="2"/>
          </rPr>
          <t>Trae el resultado si la acción es "Acción eficaz o incumplida" comparando el estado de la acción 
con la meta propuesta.</t>
        </r>
      </text>
    </comment>
    <comment ref="BH5" authorId="3" shapeId="0" xr:uid="{809471DF-8FB4-4FFF-8444-680F53873469}">
      <text>
        <r>
          <rPr>
            <sz val="9"/>
            <color indexed="81"/>
            <rFont val="Tahoma"/>
            <family val="2"/>
          </rPr>
          <t>Fecha de reporte de la efectividad de la acción</t>
        </r>
      </text>
    </comment>
    <comment ref="BI5" authorId="3" shapeId="0" xr:uid="{8AC541C0-EB59-471A-9C1A-2EC2928055BF}">
      <text>
        <r>
          <rPr>
            <sz val="9"/>
            <color indexed="81"/>
            <rFont val="Tahoma"/>
            <family val="2"/>
          </rPr>
          <t>Describa de forma concisa y clara cómo y/o por qué la acción eliminó la causa identificada, y modificó positivamente o subsanó los supuestos de hecho o de derecho que dieron origen al hallazgo</t>
        </r>
      </text>
    </comment>
    <comment ref="BJ5" authorId="3" shapeId="0" xr:uid="{7573F48F-AFC6-4145-A783-2FDCC44AEA24}">
      <text>
        <r>
          <rPr>
            <sz val="9"/>
            <color indexed="81"/>
            <rFont val="Tahoma"/>
            <family val="2"/>
          </rPr>
          <t>Enlace consulta de soportes</t>
        </r>
      </text>
    </comment>
    <comment ref="BK5" authorId="3" shapeId="0" xr:uid="{A94AB876-B761-4B65-B0CE-06839F9B82BE}">
      <text>
        <r>
          <rPr>
            <sz val="9"/>
            <color indexed="81"/>
            <rFont val="Tahoma"/>
            <family val="2"/>
          </rPr>
          <t>Registre el porcentaje de cumplimiento considerando que la acción se haya cumplido en el tiempo programado</t>
        </r>
      </text>
    </comment>
    <comment ref="BL5" authorId="3" shapeId="0" xr:uid="{78198753-E6C4-42F7-87BE-2D9AA943707C}">
      <text>
        <r>
          <rPr>
            <sz val="9"/>
            <color indexed="81"/>
            <rFont val="Tahoma"/>
            <family val="2"/>
          </rPr>
          <t>Registre el porcentaje de efectividad considerando si la acción subsanó el hallazgo</t>
        </r>
      </text>
    </comment>
    <comment ref="BM5" authorId="3" shapeId="0" xr:uid="{B3A3391E-2F4B-4D68-B98E-5954B56095D4}">
      <text>
        <r>
          <rPr>
            <sz val="9"/>
            <color indexed="81"/>
            <rFont val="Tahoma"/>
            <family val="2"/>
          </rPr>
          <t>Fecha en que se hace la evaluación de la efectividad.</t>
        </r>
      </text>
    </comment>
    <comment ref="BN5" authorId="3" shapeId="0" xr:uid="{18EA3E37-AACE-454A-B17E-EC3D5EFB2F0F}">
      <text>
        <r>
          <rPr>
            <sz val="9"/>
            <color indexed="81"/>
            <rFont val="Tahoma"/>
            <family val="2"/>
          </rPr>
          <t>Describa de forma concisa y clara la verificación del cierre si fuie efectivo o no el plan formulado para el cierre de la acción</t>
        </r>
      </text>
    </comment>
    <comment ref="BO5" authorId="3" shapeId="0" xr:uid="{0F691690-0B45-4DF6-A5DA-8EF7DECC6F2A}">
      <text>
        <r>
          <rPr>
            <sz val="9"/>
            <color indexed="81"/>
            <rFont val="Tahoma"/>
            <family val="2"/>
          </rPr>
          <t>Verificación de soportes</t>
        </r>
      </text>
    </comment>
    <comment ref="BP5" authorId="3" shapeId="0" xr:uid="{7A4FB67B-5B82-4192-A498-DF449E7E88A0}">
      <text>
        <r>
          <rPr>
            <sz val="9"/>
            <color indexed="81"/>
            <rFont val="Tahoma"/>
            <family val="2"/>
          </rPr>
          <t>SI subsanó o NO el hallazgo: Evaluar si  eliminó o no, la causa que originó el hallazgo detectado, o si modificó positivamente la situación identificada.</t>
        </r>
      </text>
    </comment>
    <comment ref="BQ5" authorId="1" shapeId="0" xr:uid="{D0CF9366-DF6F-4F49-912B-40494039470C}">
      <text>
        <r>
          <rPr>
            <sz val="9"/>
            <color indexed="81"/>
            <rFont val="Tahoma"/>
            <family val="2"/>
          </rPr>
          <t xml:space="preserve">Estado en el que se encuentra la acción después de tener el resultado acumulado de la acción
</t>
        </r>
      </text>
    </comment>
    <comment ref="BR5" authorId="3" shapeId="0" xr:uid="{610C2590-DF57-4936-AA56-4CE34F772349}">
      <text>
        <r>
          <rPr>
            <sz val="9"/>
            <color indexed="81"/>
            <rFont val="Tahoma"/>
            <family val="2"/>
          </rPr>
          <t>Nombre del Profesional de OCI que reporta el seguimiento o efectividad</t>
        </r>
      </text>
    </comment>
    <comment ref="BT5" authorId="3" shapeId="0" xr:uid="{B6894B4A-F372-4D49-809A-09053CF58D7F}">
      <text>
        <r>
          <rPr>
            <sz val="9"/>
            <color indexed="81"/>
            <rFont val="Tahoma"/>
            <family val="2"/>
          </rPr>
          <t>Aspectos que se decida destacar del seguimiento o evaluación de la efectividad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José Ignacio León Florez</author>
    <author>Jenny Lorena Forestieri Rojas</author>
    <author>Maria Angélica Reyes Peña</author>
    <author>Dany</author>
    <author>Claudia Rubiela Torres Pita</author>
  </authors>
  <commentList>
    <comment ref="C5" authorId="0" shapeId="0" xr:uid="{340CF65B-A8FA-41D7-AEB6-FCE3F1B9D669}">
      <text>
        <r>
          <rPr>
            <b/>
            <sz val="9"/>
            <color indexed="81"/>
            <rFont val="Tahoma"/>
            <family val="2"/>
          </rPr>
          <t xml:space="preserve">Registre el año en el que se realizó la auditoria
</t>
        </r>
      </text>
    </comment>
    <comment ref="D5" authorId="0" shapeId="0" xr:uid="{4768FEB7-2365-43EC-8C37-1B5B36B6A3DC}">
      <text>
        <r>
          <rPr>
            <b/>
            <sz val="9"/>
            <color indexed="81"/>
            <rFont val="Tahoma"/>
            <family val="2"/>
          </rPr>
          <t>En el caso de la Contraloría: el código que informe final.
En caso de la OCI: El año y el # consecutivo de auditoria (Ejemplo: 2017-01)</t>
        </r>
      </text>
    </comment>
    <comment ref="E5" authorId="0" shapeId="0" xr:uid="{15551293-7D77-4AAF-B5DE-C311F72DE13A}">
      <text>
        <r>
          <rPr>
            <sz val="9"/>
            <color indexed="81"/>
            <rFont val="Tahoma"/>
            <family val="2"/>
          </rPr>
          <t>Relacione el nombre de la auditoria descrito en la portada del informe final.</t>
        </r>
      </text>
    </comment>
    <comment ref="F5" authorId="0" shapeId="0" xr:uid="{B3030DD1-C5B0-4C72-B3E9-691CA2047E3F}">
      <text>
        <r>
          <rPr>
            <sz val="9"/>
            <color indexed="81"/>
            <rFont val="Tahoma"/>
            <family val="2"/>
          </rPr>
          <t xml:space="preserve">Relacione el numeral del hallazgo descrito en el informe final.
</t>
        </r>
      </text>
    </comment>
    <comment ref="G5" authorId="0" shapeId="0" xr:uid="{0F5866E8-CF48-46DF-A945-1C71C9274FDA}">
      <text>
        <r>
          <rPr>
            <sz val="11"/>
            <color indexed="8"/>
            <rFont val="Tahoma"/>
            <family val="2"/>
          </rPr>
          <t>Transcriba el hallazgo de acuerdo con el informe emitido por el equipo auditor</t>
        </r>
      </text>
    </comment>
    <comment ref="H5" authorId="1" shapeId="0" xr:uid="{5A9371E7-5D56-4C16-870F-59C44DDB500C}">
      <text>
        <r>
          <rPr>
            <sz val="11"/>
            <color indexed="81"/>
            <rFont val="Tahoma"/>
            <family val="2"/>
          </rPr>
          <t>Registre la causa principal que originó la situación detectada, para definir la causa utilice el formato 01-F.16 “Herramientas para el análiisis y formulaciones de acciones”</t>
        </r>
      </text>
    </comment>
    <comment ref="I5" authorId="1" shapeId="0" xr:uid="{5EBB1FCE-9F7F-47B6-A9C1-D99D1B7147B2}">
      <text>
        <r>
          <rPr>
            <sz val="12"/>
            <color indexed="81"/>
            <rFont val="Tahoma"/>
            <family val="2"/>
          </rPr>
          <t>Registre de forma consecutiva el número de la acción por hallazgo (Máximo de 3 dígitos)</t>
        </r>
      </text>
    </comment>
    <comment ref="J5" authorId="1" shapeId="0" xr:uid="{647EF51C-2AE3-42A6-B564-D31E95B244E3}">
      <text>
        <r>
          <rPr>
            <sz val="12"/>
            <color indexed="81"/>
            <rFont val="Tahoma"/>
            <family val="2"/>
          </rPr>
          <t>Registre la acción que realizará para subsanar o corregir el hallazgo. Inicie con un verbo en infinitivo. (Máximo 500 caracteres</t>
        </r>
        <r>
          <rPr>
            <b/>
            <sz val="12"/>
            <color indexed="81"/>
            <rFont val="Tahoma"/>
            <family val="2"/>
          </rPr>
          <t>)</t>
        </r>
      </text>
    </comment>
    <comment ref="K5" authorId="1" shapeId="0" xr:uid="{33140DAD-E993-4C1D-A2B9-ABA56F70A838}">
      <text>
        <r>
          <rPr>
            <sz val="12"/>
            <color indexed="81"/>
            <rFont val="Tahoma"/>
            <family val="2"/>
          </rPr>
          <t>Registre el nombre del indicador (Máximo 100 caracteres)</t>
        </r>
      </text>
    </comment>
    <comment ref="L5" authorId="1" shapeId="0" xr:uid="{F28245B0-6E21-4DB9-A1BA-7F35A00249BD}">
      <text>
        <r>
          <rPr>
            <sz val="12"/>
            <color indexed="81"/>
            <rFont val="Tahoma"/>
            <family val="2"/>
          </rPr>
          <t>Determine las variables y la correspondiente fórmula del indicador  (Máximo 200 caracteres)</t>
        </r>
      </text>
    </comment>
    <comment ref="M5" authorId="1" shapeId="0" xr:uid="{00954F8A-ADAF-4E37-902A-17690DD8A805}">
      <text>
        <r>
          <rPr>
            <sz val="12"/>
            <color indexed="81"/>
            <rFont val="Tahoma"/>
            <family val="2"/>
          </rPr>
          <t>Señale la medida cuantitativa, concreta, realizable y verificable (Número o porcentaje)</t>
        </r>
      </text>
    </comment>
    <comment ref="N5" authorId="1" shapeId="0" xr:uid="{EC5F3A18-C1CE-4607-8472-F17205F90FE7}">
      <text>
        <r>
          <rPr>
            <sz val="11"/>
            <color indexed="81"/>
            <rFont val="Tahoma"/>
            <family val="2"/>
          </rPr>
          <t>(Máximo 100 caracteres)</t>
        </r>
        <r>
          <rPr>
            <sz val="9"/>
            <color indexed="81"/>
            <rFont val="Tahoma"/>
            <family val="2"/>
          </rPr>
          <t xml:space="preserve">
</t>
        </r>
      </text>
    </comment>
    <comment ref="O5" authorId="2" shapeId="0" xr:uid="{22AA76ED-1AF0-433E-9236-D37DC184B512}">
      <text>
        <r>
          <rPr>
            <sz val="11"/>
            <color indexed="81"/>
            <rFont val="Tahoma"/>
            <family val="2"/>
          </rPr>
          <t>Registre la sigla de la Dirección a la cual pertenece el área responsable de la acción</t>
        </r>
        <r>
          <rPr>
            <sz val="9"/>
            <color indexed="81"/>
            <rFont val="Tahoma"/>
            <family val="2"/>
          </rPr>
          <t xml:space="preserve">
</t>
        </r>
      </text>
    </comment>
    <comment ref="P5" authorId="1" shapeId="0" xr:uid="{EFB6CFAF-0CF1-43CD-A490-C41C0E125CE3}">
      <text>
        <r>
          <rPr>
            <b/>
            <sz val="9"/>
            <color indexed="81"/>
            <rFont val="Tahoma"/>
            <family val="2"/>
          </rPr>
          <t>(AAAA/MM/DD)</t>
        </r>
        <r>
          <rPr>
            <sz val="9"/>
            <color indexed="81"/>
            <rFont val="Tahoma"/>
            <family val="2"/>
          </rPr>
          <t xml:space="preserve">
</t>
        </r>
      </text>
    </comment>
    <comment ref="Q5" authorId="1" shapeId="0" xr:uid="{09604E1B-58B2-43D0-AE41-4D25C59D8E9B}">
      <text>
        <r>
          <rPr>
            <b/>
            <sz val="9"/>
            <color indexed="81"/>
            <rFont val="Tahoma"/>
            <family val="2"/>
          </rPr>
          <t>(AAAA/MM/DD)</t>
        </r>
      </text>
    </comment>
    <comment ref="S5" authorId="1" shapeId="0" xr:uid="{1DBD3DCF-CA9D-4963-B14D-BF69DE260785}">
      <text>
        <r>
          <rPr>
            <b/>
            <sz val="9"/>
            <color indexed="81"/>
            <rFont val="Tahoma"/>
            <family val="2"/>
          </rPr>
          <t>(AAAA/MM/DD)</t>
        </r>
      </text>
    </comment>
    <comment ref="U5" authorId="1" shapeId="0" xr:uid="{86AFD503-96CE-4297-A800-2FD260CE0A1D}">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V5" authorId="2" shapeId="0" xr:uid="{F36DB005-A492-49B7-B105-76E321D52BF1}">
      <text>
        <r>
          <rPr>
            <sz val="11"/>
            <color indexed="81"/>
            <rFont val="Tahoma"/>
            <family val="2"/>
          </rPr>
          <t>Registre los valores o datos, cualitativos o cuantitativos,  utilizados según la formulación del indicador.</t>
        </r>
      </text>
    </comment>
    <comment ref="W5" authorId="1" shapeId="0" xr:uid="{CC45319E-1F28-418F-A6E4-0314170F653D}">
      <text>
        <r>
          <rPr>
            <b/>
            <sz val="9"/>
            <color indexed="81"/>
            <rFont val="Tahoma"/>
            <family val="2"/>
          </rPr>
          <t>Incorpore el resultado del indicador a la fecha de corte del seguimiento respectivo.(Número con dos decimales)</t>
        </r>
      </text>
    </comment>
    <comment ref="Y5" authorId="2" shapeId="0" xr:uid="{0AB5DC42-DAE8-47D5-BEC8-1EC8C5DDD170}">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Z5" authorId="1" shapeId="0" xr:uid="{E15E2902-6F06-49FE-A7D0-38F1DB2A0D40}">
      <text>
        <r>
          <rPr>
            <b/>
            <sz val="9"/>
            <color indexed="81"/>
            <rFont val="Tahoma"/>
            <family val="2"/>
          </rPr>
          <t>Califique de 0% a 100% el porcentaje de avance de la acción teniendo en cuenta el seguimiento registrado a la fecha de reporte.</t>
        </r>
      </text>
    </comment>
    <comment ref="AA5" authorId="1" shapeId="0" xr:uid="{DA8D8AC0-70EA-4A66-A96D-004285ACE42E}">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B5" authorId="0" shapeId="0" xr:uid="{250E63DF-C59C-4B11-ACEC-1F268EF5D54A}">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D5" authorId="1" shapeId="0" xr:uid="{4883B707-A238-4434-9AFA-92E0597EAC1F}">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E5" authorId="2" shapeId="0" xr:uid="{AF711D6B-F841-4C4A-86C8-89E545E061D5}">
      <text>
        <r>
          <rPr>
            <sz val="11"/>
            <color indexed="81"/>
            <rFont val="Tahoma"/>
            <family val="2"/>
          </rPr>
          <t>Registre los valores o datos, cualitativos o cuantitativos,  utilizados según la formulación del indicador.</t>
        </r>
      </text>
    </comment>
    <comment ref="AF5" authorId="1" shapeId="0" xr:uid="{67B233D3-C3F9-44F6-96CE-F797F3865BA8}">
      <text>
        <r>
          <rPr>
            <b/>
            <sz val="9"/>
            <color indexed="81"/>
            <rFont val="Tahoma"/>
            <family val="2"/>
          </rPr>
          <t>Incorpore el resultado del indicador a la fecha de corte del seguimiento respectivo.(Número con dos decimales)</t>
        </r>
      </text>
    </comment>
    <comment ref="AH5" authorId="2" shapeId="0" xr:uid="{8281FBAF-0685-451D-BDD7-72976B4255C3}">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I5" authorId="1" shapeId="0" xr:uid="{465C5487-2B75-4652-BD7F-1A02D41298CB}">
      <text>
        <r>
          <rPr>
            <b/>
            <sz val="9"/>
            <color indexed="81"/>
            <rFont val="Tahoma"/>
            <family val="2"/>
          </rPr>
          <t>Califique de 0% a 100% el porcentaje de avance de la acción teniendo en cuenta el seguimiento registrado a la fecha de reporte.</t>
        </r>
      </text>
    </comment>
    <comment ref="AJ5" authorId="1" shapeId="0" xr:uid="{E2FDC30F-8703-4457-A783-CF4804ED01DE}">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K5" authorId="0" shapeId="0" xr:uid="{A0A7CC02-4C33-4C7B-8594-0429C958CF04}">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M5" authorId="1" shapeId="0" xr:uid="{03084BC0-BAD2-4B65-8979-CEACFCAF37D7}">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N5" authorId="2" shapeId="0" xr:uid="{F6CB5041-2A46-4427-8029-C7E964440A43}">
      <text>
        <r>
          <rPr>
            <sz val="11"/>
            <color indexed="81"/>
            <rFont val="Tahoma"/>
            <family val="2"/>
          </rPr>
          <t>Registre los valores o datos, cualitativos o cuantitativos,  utilizados según la formulación del indicador.</t>
        </r>
      </text>
    </comment>
    <comment ref="AO5" authorId="1" shapeId="0" xr:uid="{2D3E28EE-2E4E-410D-9743-ABB21581F83A}">
      <text>
        <r>
          <rPr>
            <b/>
            <sz val="9"/>
            <color indexed="81"/>
            <rFont val="Tahoma"/>
            <family val="2"/>
          </rPr>
          <t>Incorpore el resultado del indicador a la fecha de corte del seguimiento respectivo.(Número con dos decimales)</t>
        </r>
      </text>
    </comment>
    <comment ref="AQ5" authorId="2" shapeId="0" xr:uid="{C91A4424-C543-4D03-B1BE-9113B96EB720}">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R5" authorId="1" shapeId="0" xr:uid="{7633641F-008F-495D-9E3B-DD7833F795DB}">
      <text>
        <r>
          <rPr>
            <b/>
            <sz val="9"/>
            <color indexed="81"/>
            <rFont val="Tahoma"/>
            <family val="2"/>
          </rPr>
          <t>Califique de 0% a 100% el porcentaje de avance de la acción teniendo en cuenta el seguimiento registrado a la fecha de reporte.</t>
        </r>
      </text>
    </comment>
    <comment ref="AS5" authorId="1" shapeId="0" xr:uid="{8FA3B194-29EC-404F-A2EB-1490D5AD2E87}">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T5" authorId="0" shapeId="0" xr:uid="{14060176-29F7-47FB-9DE5-830A6583071F}">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V5" authorId="1" shapeId="0" xr:uid="{1EA9F545-C877-49C4-B06E-375BD2BF9319}">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W5" authorId="2" shapeId="0" xr:uid="{DC6AD586-7C66-41D4-8E85-435BC5108FD0}">
      <text>
        <r>
          <rPr>
            <sz val="11"/>
            <color indexed="81"/>
            <rFont val="Tahoma"/>
            <family val="2"/>
          </rPr>
          <t>Registre los valores o datos, cualitativos o cuantitativos,  utilizados según la formulación del indicador.</t>
        </r>
      </text>
    </comment>
    <comment ref="AX5" authorId="1" shapeId="0" xr:uid="{C6B46F6C-36FF-4721-A001-5257E08DEAE6}">
      <text>
        <r>
          <rPr>
            <b/>
            <sz val="9"/>
            <color indexed="81"/>
            <rFont val="Tahoma"/>
            <family val="2"/>
          </rPr>
          <t>Incorpore el resultado del indicador a la fecha de corte del seguimiento respectivo.(Número con dos decimales)</t>
        </r>
      </text>
    </comment>
    <comment ref="AZ5" authorId="2" shapeId="0" xr:uid="{06589CF3-E605-418E-B603-96A7FD6A31F6}">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BA5" authorId="1" shapeId="0" xr:uid="{427DEF5A-4C69-43E0-8218-0253CCAB72D4}">
      <text>
        <r>
          <rPr>
            <b/>
            <sz val="9"/>
            <color indexed="81"/>
            <rFont val="Tahoma"/>
            <family val="2"/>
          </rPr>
          <t>Califique de 0% a 100% el porcentaje de avance de la acción teniendo en cuenta el seguimiento registrado a la fecha de reporte.</t>
        </r>
      </text>
    </comment>
    <comment ref="BB5" authorId="1" shapeId="0" xr:uid="{A9E8AB0B-BD00-40E8-9F1D-50E72CC0FC3D}">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BC5" authorId="0" shapeId="0" xr:uid="{EC950345-42D8-447A-A0BE-0942F2585757}">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BD5" authorId="3" shapeId="0" xr:uid="{B16098E8-1947-4CC4-A4E0-3B79F5C8FD9B}">
      <text>
        <r>
          <rPr>
            <sz val="9"/>
            <color indexed="81"/>
            <rFont val="Tahoma"/>
            <family val="2"/>
          </rPr>
          <t>Traer la fecha de ùltimo seguimiento</t>
        </r>
      </text>
    </comment>
    <comment ref="BE5" authorId="3" shapeId="0" xr:uid="{6765150B-0F33-42E5-8131-0F18D5A8EACE}">
      <text>
        <r>
          <rPr>
            <sz val="9"/>
            <color indexed="81"/>
            <rFont val="Tahoma"/>
            <family val="2"/>
          </rPr>
          <t>Trae el acumulado del avance del (s) trimestre(s) reportado</t>
        </r>
      </text>
    </comment>
    <comment ref="BF5" authorId="4" shapeId="0" xr:uid="{5AA2E2D2-7CE2-401C-9AF4-7C29CF309BDA}">
      <text>
        <r>
          <rPr>
            <sz val="9"/>
            <color indexed="81"/>
            <rFont val="Tahoma"/>
            <family val="2"/>
          </rPr>
          <t>Trae el estado de cumplimiento de la acción.</t>
        </r>
      </text>
    </comment>
    <comment ref="BG5" authorId="1" shapeId="0" xr:uid="{F040FA0D-ACAE-4EEA-8B3D-F622CE8C6A91}">
      <text>
        <r>
          <rPr>
            <sz val="9"/>
            <color indexed="81"/>
            <rFont val="Tahoma"/>
            <family val="2"/>
          </rPr>
          <t>Trae el resultado si la acción es "Acción eficaz o incumplida" comparando el estado de la acción 
con la meta propuesta.</t>
        </r>
      </text>
    </comment>
    <comment ref="BH5" authorId="3" shapeId="0" xr:uid="{FCF24F0E-3A6F-4C4F-99E2-A7088AE5422D}">
      <text>
        <r>
          <rPr>
            <sz val="9"/>
            <color indexed="81"/>
            <rFont val="Tahoma"/>
            <family val="2"/>
          </rPr>
          <t>Fecha de reporte de la efectividad de la acción</t>
        </r>
      </text>
    </comment>
    <comment ref="BI5" authorId="3" shapeId="0" xr:uid="{63A6F68D-E117-4EB4-90B5-A159D6EA4DAE}">
      <text>
        <r>
          <rPr>
            <sz val="9"/>
            <color indexed="81"/>
            <rFont val="Tahoma"/>
            <family val="2"/>
          </rPr>
          <t>Describa de forma concisa y clara cómo y/o por qué la acción eliminó la causa identificada, y modificó positivamente o subsanó los supuestos de hecho o de derecho que dieron origen al hallazgo</t>
        </r>
      </text>
    </comment>
    <comment ref="BJ5" authorId="3" shapeId="0" xr:uid="{FC5B3DBE-532E-4C09-88EA-5913AE3FE40F}">
      <text>
        <r>
          <rPr>
            <sz val="9"/>
            <color indexed="81"/>
            <rFont val="Tahoma"/>
            <family val="2"/>
          </rPr>
          <t>Enlace consulta de soportes</t>
        </r>
      </text>
    </comment>
    <comment ref="BK5" authorId="3" shapeId="0" xr:uid="{799A4B9E-4F1E-4170-BBCC-84A22CEFD84F}">
      <text>
        <r>
          <rPr>
            <sz val="9"/>
            <color indexed="81"/>
            <rFont val="Tahoma"/>
            <family val="2"/>
          </rPr>
          <t>Registre el porcentaje de cumplimiento considerando que la acción se haya cumplido en el tiempo programado</t>
        </r>
      </text>
    </comment>
    <comment ref="BL5" authorId="3" shapeId="0" xr:uid="{34A4B0A0-F2A1-4DA6-80C9-83A5EAEC44F1}">
      <text>
        <r>
          <rPr>
            <sz val="9"/>
            <color indexed="81"/>
            <rFont val="Tahoma"/>
            <family val="2"/>
          </rPr>
          <t>Registre el porcentaje de efectividad considerando si la acción subsanó el hallazgo</t>
        </r>
      </text>
    </comment>
    <comment ref="BM5" authorId="3" shapeId="0" xr:uid="{DFFF70AA-7EE6-4C24-95AB-5BF0BCFF69C8}">
      <text>
        <r>
          <rPr>
            <sz val="9"/>
            <color indexed="81"/>
            <rFont val="Tahoma"/>
            <family val="2"/>
          </rPr>
          <t>Fecha en que se hace la evaluación de la efectividad.</t>
        </r>
      </text>
    </comment>
    <comment ref="BN5" authorId="3" shapeId="0" xr:uid="{A05ADB7E-4143-4A4B-AE24-6072100989DA}">
      <text>
        <r>
          <rPr>
            <sz val="9"/>
            <color indexed="81"/>
            <rFont val="Tahoma"/>
            <family val="2"/>
          </rPr>
          <t>Describa de forma concisa y clara la verificación del cierre si fuie efectivo o no el plan formulado para el cierre de la acción</t>
        </r>
      </text>
    </comment>
    <comment ref="BO5" authorId="3" shapeId="0" xr:uid="{341DFB61-0338-4E9F-900A-8228DCE53D8C}">
      <text>
        <r>
          <rPr>
            <sz val="9"/>
            <color indexed="81"/>
            <rFont val="Tahoma"/>
            <family val="2"/>
          </rPr>
          <t>Verificación de soportes</t>
        </r>
      </text>
    </comment>
    <comment ref="BP5" authorId="3" shapeId="0" xr:uid="{B46CC1A5-BDDF-4638-859C-693A01FB9398}">
      <text>
        <r>
          <rPr>
            <sz val="9"/>
            <color indexed="81"/>
            <rFont val="Tahoma"/>
            <family val="2"/>
          </rPr>
          <t>SI subsanó o NO el hallazgo: Evaluar si  eliminó o no, la causa que originó el hallazgo detectado, o si modificó positivamente la situación identificada.</t>
        </r>
      </text>
    </comment>
    <comment ref="BQ5" authorId="1" shapeId="0" xr:uid="{98F8DC65-E883-4C0B-BEA3-1F3B8603AB4F}">
      <text>
        <r>
          <rPr>
            <sz val="9"/>
            <color indexed="81"/>
            <rFont val="Tahoma"/>
            <family val="2"/>
          </rPr>
          <t xml:space="preserve">Estado en el que se encuentra la acción después de tener el resultado acumulado de la acción
</t>
        </r>
      </text>
    </comment>
    <comment ref="BR5" authorId="3" shapeId="0" xr:uid="{699DF0B5-2EB9-4A0F-A45E-A77B27D9EE3F}">
      <text>
        <r>
          <rPr>
            <sz val="9"/>
            <color indexed="81"/>
            <rFont val="Tahoma"/>
            <family val="2"/>
          </rPr>
          <t>Nombre del Profesional de OCI que reporta el seguimiento o efectividad</t>
        </r>
      </text>
    </comment>
    <comment ref="BT5" authorId="3" shapeId="0" xr:uid="{019DBA81-43B2-4B6B-AEFF-AFAB929E221D}">
      <text>
        <r>
          <rPr>
            <sz val="9"/>
            <color indexed="81"/>
            <rFont val="Tahoma"/>
            <family val="2"/>
          </rPr>
          <t>Aspectos que se decida destacar del seguimiento o evaluación de la efectividad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José Ignacio León Florez</author>
    <author>Jenny Lorena Forestieri Rojas</author>
    <author>Maria Angélica Reyes Peña</author>
    <author>Dany</author>
    <author>Claudia Rubiela Torres Pita</author>
  </authors>
  <commentList>
    <comment ref="C5" authorId="0" shapeId="0" xr:uid="{7AB6FA82-7CF4-4E4C-8ADF-E9B60ADEF117}">
      <text>
        <r>
          <rPr>
            <b/>
            <sz val="9"/>
            <color indexed="81"/>
            <rFont val="Tahoma"/>
            <family val="2"/>
          </rPr>
          <t xml:space="preserve">Registre el año en el que se realizó la auditoria
</t>
        </r>
      </text>
    </comment>
    <comment ref="D5" authorId="0" shapeId="0" xr:uid="{12505224-1E6A-49EC-9B85-8A2AC5903E3D}">
      <text>
        <r>
          <rPr>
            <b/>
            <sz val="9"/>
            <color indexed="81"/>
            <rFont val="Tahoma"/>
            <family val="2"/>
          </rPr>
          <t>En el caso de la Contraloría: el código que informe final.
En caso de la OCI: El año y el # consecutivo de auditoria (Ejemplo: 2017-01)</t>
        </r>
      </text>
    </comment>
    <comment ref="E5" authorId="0" shapeId="0" xr:uid="{61318C47-35E6-4AD9-AAF4-323297B8A8DB}">
      <text>
        <r>
          <rPr>
            <sz val="9"/>
            <color indexed="81"/>
            <rFont val="Tahoma"/>
            <family val="2"/>
          </rPr>
          <t>Relacione el nombre de la auditoria descrito en la portada del informe final.</t>
        </r>
      </text>
    </comment>
    <comment ref="F5" authorId="0" shapeId="0" xr:uid="{3F9A2343-F119-4B07-9EE0-BB6CDECA4CA3}">
      <text>
        <r>
          <rPr>
            <sz val="9"/>
            <color indexed="81"/>
            <rFont val="Tahoma"/>
            <family val="2"/>
          </rPr>
          <t xml:space="preserve">Relacione el numeral del hallazgo descrito en el informe final.
</t>
        </r>
      </text>
    </comment>
    <comment ref="G5" authorId="0" shapeId="0" xr:uid="{321E69E7-FE9C-4A81-A463-BC2A9784DCAF}">
      <text>
        <r>
          <rPr>
            <sz val="11"/>
            <color indexed="8"/>
            <rFont val="Tahoma"/>
            <family val="2"/>
          </rPr>
          <t>Transcriba el hallazgo de acuerdo con el informe emitido por el equipo auditor</t>
        </r>
      </text>
    </comment>
    <comment ref="H5" authorId="1" shapeId="0" xr:uid="{F8E68874-918C-4EC9-8CEC-43F19AC672EC}">
      <text>
        <r>
          <rPr>
            <sz val="11"/>
            <color indexed="81"/>
            <rFont val="Tahoma"/>
            <family val="2"/>
          </rPr>
          <t>Registre la causa principal que originó la situación detectada, para definir la causa utilice el formato 01-F.16 “Herramientas para el análiisis y formulaciones de acciones”</t>
        </r>
      </text>
    </comment>
    <comment ref="I5" authorId="1" shapeId="0" xr:uid="{C2AB3DB6-ECEB-4B5A-8A48-C0F7188E3AA8}">
      <text>
        <r>
          <rPr>
            <sz val="12"/>
            <color indexed="81"/>
            <rFont val="Tahoma"/>
            <family val="2"/>
          </rPr>
          <t>Registre de forma consecutiva el número de la acción por hallazgo (Máximo de 3 dígitos)</t>
        </r>
      </text>
    </comment>
    <comment ref="J5" authorId="1" shapeId="0" xr:uid="{6D65DDCD-E2D8-4C17-B325-1F5E57012DF4}">
      <text>
        <r>
          <rPr>
            <sz val="12"/>
            <color indexed="81"/>
            <rFont val="Tahoma"/>
            <family val="2"/>
          </rPr>
          <t>Registre la acción que realizará para subsanar o corregir el hallazgo. Inicie con un verbo en infinitivo. (Máximo 500 caracteres</t>
        </r>
        <r>
          <rPr>
            <b/>
            <sz val="12"/>
            <color indexed="81"/>
            <rFont val="Tahoma"/>
            <family val="2"/>
          </rPr>
          <t>)</t>
        </r>
      </text>
    </comment>
    <comment ref="K5" authorId="1" shapeId="0" xr:uid="{DECF7870-A9D8-4A86-A313-6711E1877095}">
      <text>
        <r>
          <rPr>
            <sz val="12"/>
            <color indexed="81"/>
            <rFont val="Tahoma"/>
            <family val="2"/>
          </rPr>
          <t>Registre el nombre del indicador (Máximo 100 caracteres)</t>
        </r>
      </text>
    </comment>
    <comment ref="L5" authorId="1" shapeId="0" xr:uid="{F5EAC739-6EE4-4C47-A1C8-05BB1E6DB76D}">
      <text>
        <r>
          <rPr>
            <sz val="12"/>
            <color indexed="81"/>
            <rFont val="Tahoma"/>
            <family val="2"/>
          </rPr>
          <t>Determine las variables y la correspondiente fórmula del indicador  (Máximo 200 caracteres)</t>
        </r>
      </text>
    </comment>
    <comment ref="M5" authorId="1" shapeId="0" xr:uid="{623BED3C-5EC0-4234-A650-68D5684EFCB8}">
      <text>
        <r>
          <rPr>
            <sz val="12"/>
            <color indexed="81"/>
            <rFont val="Tahoma"/>
            <family val="2"/>
          </rPr>
          <t>Señale la medida cuantitativa, concreta, realizable y verificable (Número o porcentaje)</t>
        </r>
      </text>
    </comment>
    <comment ref="N5" authorId="1" shapeId="0" xr:uid="{180CB8FA-D986-419B-BAB2-ABFE94DBE182}">
      <text>
        <r>
          <rPr>
            <sz val="11"/>
            <color indexed="81"/>
            <rFont val="Tahoma"/>
            <family val="2"/>
          </rPr>
          <t>(Máximo 100 caracteres)</t>
        </r>
        <r>
          <rPr>
            <sz val="9"/>
            <color indexed="81"/>
            <rFont val="Tahoma"/>
            <family val="2"/>
          </rPr>
          <t xml:space="preserve">
</t>
        </r>
      </text>
    </comment>
    <comment ref="O5" authorId="2" shapeId="0" xr:uid="{ABF02D6C-7E6E-41D6-A75B-7F57368B161E}">
      <text>
        <r>
          <rPr>
            <sz val="11"/>
            <color indexed="81"/>
            <rFont val="Tahoma"/>
            <family val="2"/>
          </rPr>
          <t>Registre la sigla de la Dirección a la cual pertenece el área responsable de la acción</t>
        </r>
        <r>
          <rPr>
            <sz val="9"/>
            <color indexed="81"/>
            <rFont val="Tahoma"/>
            <family val="2"/>
          </rPr>
          <t xml:space="preserve">
</t>
        </r>
      </text>
    </comment>
    <comment ref="P5" authorId="1" shapeId="0" xr:uid="{E3352276-6252-465B-9B3C-69E68F9A0281}">
      <text>
        <r>
          <rPr>
            <b/>
            <sz val="9"/>
            <color indexed="81"/>
            <rFont val="Tahoma"/>
            <family val="2"/>
          </rPr>
          <t>(AAAA/MM/DD)</t>
        </r>
        <r>
          <rPr>
            <sz val="9"/>
            <color indexed="81"/>
            <rFont val="Tahoma"/>
            <family val="2"/>
          </rPr>
          <t xml:space="preserve">
</t>
        </r>
      </text>
    </comment>
    <comment ref="Q5" authorId="1" shapeId="0" xr:uid="{11E01D56-2303-4C50-B8DA-8A09F866F97E}">
      <text>
        <r>
          <rPr>
            <b/>
            <sz val="9"/>
            <color indexed="81"/>
            <rFont val="Tahoma"/>
            <family val="2"/>
          </rPr>
          <t>(AAAA/MM/DD)</t>
        </r>
      </text>
    </comment>
    <comment ref="S5" authorId="1" shapeId="0" xr:uid="{42C4EA71-AD63-44B4-BC4E-D091ED7B4F41}">
      <text>
        <r>
          <rPr>
            <b/>
            <sz val="9"/>
            <color indexed="81"/>
            <rFont val="Tahoma"/>
            <family val="2"/>
          </rPr>
          <t>(AAAA/MM/DD)</t>
        </r>
      </text>
    </comment>
    <comment ref="U5" authorId="1" shapeId="0" xr:uid="{71B17A22-842A-4065-98D1-7DB0B1DE2BC4}">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V5" authorId="2" shapeId="0" xr:uid="{DCC02746-1C8C-40FC-A269-9A3B7B5C7A0F}">
      <text>
        <r>
          <rPr>
            <sz val="11"/>
            <color indexed="81"/>
            <rFont val="Tahoma"/>
            <family val="2"/>
          </rPr>
          <t>Registre los valores o datos, cualitativos o cuantitativos,  utilizados según la formulación del indicador.</t>
        </r>
      </text>
    </comment>
    <comment ref="W5" authorId="1" shapeId="0" xr:uid="{0331ABEE-2321-458A-9399-0EE8139B0102}">
      <text>
        <r>
          <rPr>
            <b/>
            <sz val="9"/>
            <color indexed="81"/>
            <rFont val="Tahoma"/>
            <family val="2"/>
          </rPr>
          <t>Incorpore el resultado del indicador a la fecha de corte del seguimiento respectivo.(Número con dos decimales)</t>
        </r>
      </text>
    </comment>
    <comment ref="Y5" authorId="2" shapeId="0" xr:uid="{103CF561-74B9-4C19-BADA-4C79FED3D55D}">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Z5" authorId="1" shapeId="0" xr:uid="{2A76DB61-62CD-4469-8F96-8103CFCCBE73}">
      <text>
        <r>
          <rPr>
            <b/>
            <sz val="9"/>
            <color indexed="81"/>
            <rFont val="Tahoma"/>
            <family val="2"/>
          </rPr>
          <t>Califique de 0% a 100% el porcentaje de avance de la acción teniendo en cuenta el seguimiento registrado a la fecha de reporte.</t>
        </r>
      </text>
    </comment>
    <comment ref="AA5" authorId="1" shapeId="0" xr:uid="{364DF81C-03D3-49CA-8EBF-AC9AA841BF55}">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B5" authorId="0" shapeId="0" xr:uid="{7FF7DBDC-52DC-45C2-8EDF-B4AAB870751A}">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D5" authorId="1" shapeId="0" xr:uid="{6DD521FE-2F74-462C-B0D0-27E68A3B787E}">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E5" authorId="2" shapeId="0" xr:uid="{5F05D709-5EDB-41C5-B6B3-9DCDE6F8EDA5}">
      <text>
        <r>
          <rPr>
            <sz val="11"/>
            <color indexed="81"/>
            <rFont val="Tahoma"/>
            <family val="2"/>
          </rPr>
          <t>Registre los valores o datos, cualitativos o cuantitativos,  utilizados según la formulación del indicador.</t>
        </r>
      </text>
    </comment>
    <comment ref="AF5" authorId="1" shapeId="0" xr:uid="{EDA98808-06A0-48C7-8B09-D51291C67B1E}">
      <text>
        <r>
          <rPr>
            <b/>
            <sz val="9"/>
            <color indexed="81"/>
            <rFont val="Tahoma"/>
            <family val="2"/>
          </rPr>
          <t>Incorpore el resultado del indicador a la fecha de corte del seguimiento respectivo.(Número con dos decimales)</t>
        </r>
      </text>
    </comment>
    <comment ref="AH5" authorId="2" shapeId="0" xr:uid="{C9C69B81-1104-42E1-9DA3-C73EACC00401}">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I5" authorId="1" shapeId="0" xr:uid="{35EC653A-2BFE-45D9-8648-7ED95722FD43}">
      <text>
        <r>
          <rPr>
            <b/>
            <sz val="9"/>
            <color indexed="81"/>
            <rFont val="Tahoma"/>
            <family val="2"/>
          </rPr>
          <t>Califique de 0% a 100% el porcentaje de avance de la acción teniendo en cuenta el seguimiento registrado a la fecha de reporte.</t>
        </r>
      </text>
    </comment>
    <comment ref="AJ5" authorId="1" shapeId="0" xr:uid="{18B2A917-D6F4-4C10-A9B5-BAAB0948ADE9}">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K5" authorId="0" shapeId="0" xr:uid="{5D5748F5-6B8D-43D5-9497-F0CBC5D7BD49}">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M5" authorId="1" shapeId="0" xr:uid="{035A67C8-BE18-441D-9C9D-2BFC8103921A}">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N5" authorId="2" shapeId="0" xr:uid="{38AB09FF-1584-4363-A509-43C1E8A4A000}">
      <text>
        <r>
          <rPr>
            <sz val="11"/>
            <color indexed="81"/>
            <rFont val="Tahoma"/>
            <family val="2"/>
          </rPr>
          <t>Registre los valores o datos, cualitativos o cuantitativos,  utilizados según la formulación del indicador.</t>
        </r>
      </text>
    </comment>
    <comment ref="AO5" authorId="1" shapeId="0" xr:uid="{0D293603-E7B2-49E3-AE38-9E7A27EEFA8A}">
      <text>
        <r>
          <rPr>
            <b/>
            <sz val="9"/>
            <color indexed="81"/>
            <rFont val="Tahoma"/>
            <family val="2"/>
          </rPr>
          <t>Incorpore el resultado del indicador a la fecha de corte del seguimiento respectivo.(Número con dos decimales)</t>
        </r>
      </text>
    </comment>
    <comment ref="AQ5" authorId="2" shapeId="0" xr:uid="{B81BE779-E413-4046-A75F-931A63A7E921}">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R5" authorId="1" shapeId="0" xr:uid="{B77B153D-07A3-4750-A720-518ADDE9632B}">
      <text>
        <r>
          <rPr>
            <b/>
            <sz val="9"/>
            <color indexed="81"/>
            <rFont val="Tahoma"/>
            <family val="2"/>
          </rPr>
          <t>Califique de 0% a 100% el porcentaje de avance de la acción teniendo en cuenta el seguimiento registrado a la fecha de reporte.</t>
        </r>
      </text>
    </comment>
    <comment ref="AS5" authorId="1" shapeId="0" xr:uid="{8FE090CC-BFB6-4242-8998-51B375D23B4F}">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T5" authorId="0" shapeId="0" xr:uid="{E3051F72-0D2F-40AB-A4FE-4E1BC403539F}">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V5" authorId="1" shapeId="0" xr:uid="{61ED2813-9E11-4160-BAAC-BFD3D046FA4D}">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W5" authorId="2" shapeId="0" xr:uid="{CA69FCA8-80E3-4032-9C25-238CE853E407}">
      <text>
        <r>
          <rPr>
            <sz val="11"/>
            <color indexed="81"/>
            <rFont val="Tahoma"/>
            <family val="2"/>
          </rPr>
          <t>Registre los valores o datos, cualitativos o cuantitativos,  utilizados según la formulación del indicador.</t>
        </r>
      </text>
    </comment>
    <comment ref="AX5" authorId="1" shapeId="0" xr:uid="{AED18A09-1C21-49EC-81DE-91A871581345}">
      <text>
        <r>
          <rPr>
            <b/>
            <sz val="9"/>
            <color indexed="81"/>
            <rFont val="Tahoma"/>
            <family val="2"/>
          </rPr>
          <t>Incorpore el resultado del indicador a la fecha de corte del seguimiento respectivo.(Número con dos decimales)</t>
        </r>
      </text>
    </comment>
    <comment ref="AZ5" authorId="2" shapeId="0" xr:uid="{E6DBD35A-A6F9-4B51-B02A-5938BB36D320}">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BA5" authorId="1" shapeId="0" xr:uid="{96C1A689-ABD3-4ADA-B7C2-E98F3C65CDAA}">
      <text>
        <r>
          <rPr>
            <b/>
            <sz val="9"/>
            <color indexed="81"/>
            <rFont val="Tahoma"/>
            <family val="2"/>
          </rPr>
          <t>Califique de 0% a 100% el porcentaje de avance de la acción teniendo en cuenta el seguimiento registrado a la fecha de reporte.</t>
        </r>
      </text>
    </comment>
    <comment ref="BB5" authorId="1" shapeId="0" xr:uid="{61CA4042-3E4C-45F9-ACFB-DE689266E33A}">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BC5" authorId="0" shapeId="0" xr:uid="{D9D1F09B-063A-4545-AAC7-7ABF67F59192}">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BD5" authorId="3" shapeId="0" xr:uid="{B424326D-EB8B-4391-9247-9E4C4828AE5E}">
      <text>
        <r>
          <rPr>
            <sz val="9"/>
            <color indexed="81"/>
            <rFont val="Tahoma"/>
            <family val="2"/>
          </rPr>
          <t>Traer la fecha de ùltimo seguimiento</t>
        </r>
      </text>
    </comment>
    <comment ref="BE5" authorId="3" shapeId="0" xr:uid="{F69EDCC5-B8E0-4153-9276-D3DE94364208}">
      <text>
        <r>
          <rPr>
            <sz val="9"/>
            <color indexed="81"/>
            <rFont val="Tahoma"/>
            <family val="2"/>
          </rPr>
          <t>Trae el acumulado del avance del (s) trimestre(s) reportado</t>
        </r>
      </text>
    </comment>
    <comment ref="BF5" authorId="4" shapeId="0" xr:uid="{12D6D659-11E3-489B-B228-5EE7487E459F}">
      <text>
        <r>
          <rPr>
            <sz val="9"/>
            <color indexed="81"/>
            <rFont val="Tahoma"/>
            <family val="2"/>
          </rPr>
          <t>Trae el estado de cumplimiento de la acción.</t>
        </r>
      </text>
    </comment>
    <comment ref="BG5" authorId="1" shapeId="0" xr:uid="{61335A12-C533-4B2E-8BAA-0A6F7C8E7F9E}">
      <text>
        <r>
          <rPr>
            <sz val="9"/>
            <color indexed="81"/>
            <rFont val="Tahoma"/>
            <family val="2"/>
          </rPr>
          <t>Trae el resultado si la acción es "Acción eficaz o incumplida" comparando el estado de la acción 
con la meta propuesta.</t>
        </r>
      </text>
    </comment>
    <comment ref="BH5" authorId="3" shapeId="0" xr:uid="{E2C27B24-F4D7-48E3-B3D5-5CBF89A0ED90}">
      <text>
        <r>
          <rPr>
            <sz val="9"/>
            <color indexed="81"/>
            <rFont val="Tahoma"/>
            <family val="2"/>
          </rPr>
          <t>Fecha de reporte de la efectividad de la acción</t>
        </r>
      </text>
    </comment>
    <comment ref="BI5" authorId="3" shapeId="0" xr:uid="{BA089A76-56F7-4680-A24B-A744FD4901FC}">
      <text>
        <r>
          <rPr>
            <sz val="9"/>
            <color indexed="81"/>
            <rFont val="Tahoma"/>
            <family val="2"/>
          </rPr>
          <t>Describa de forma concisa y clara cómo y/o por qué la acción eliminó la causa identificada, y modificó positivamente o subsanó los supuestos de hecho o de derecho que dieron origen al hallazgo</t>
        </r>
      </text>
    </comment>
    <comment ref="BJ5" authorId="3" shapeId="0" xr:uid="{117F99E0-7A31-42F2-823E-ABBDFFB056BB}">
      <text>
        <r>
          <rPr>
            <sz val="9"/>
            <color indexed="81"/>
            <rFont val="Tahoma"/>
            <family val="2"/>
          </rPr>
          <t>Enlace consulta de soportes</t>
        </r>
      </text>
    </comment>
    <comment ref="BK5" authorId="3" shapeId="0" xr:uid="{06E53F1A-C7B0-4810-A5B5-1DBF70B6A742}">
      <text>
        <r>
          <rPr>
            <sz val="9"/>
            <color indexed="81"/>
            <rFont val="Tahoma"/>
            <family val="2"/>
          </rPr>
          <t>Registre el porcentaje de cumplimiento considerando que la acción se haya cumplido en el tiempo programado</t>
        </r>
      </text>
    </comment>
    <comment ref="BL5" authorId="3" shapeId="0" xr:uid="{E25937D6-56D6-4190-83C8-02212EEDEB69}">
      <text>
        <r>
          <rPr>
            <sz val="9"/>
            <color indexed="81"/>
            <rFont val="Tahoma"/>
            <family val="2"/>
          </rPr>
          <t>Registre el porcentaje de efectividad considerando si la acción subsanó el hallazgo</t>
        </r>
      </text>
    </comment>
    <comment ref="BM5" authorId="3" shapeId="0" xr:uid="{D9C99B0F-AFAD-40F5-826C-65D911200033}">
      <text>
        <r>
          <rPr>
            <sz val="9"/>
            <color indexed="81"/>
            <rFont val="Tahoma"/>
            <family val="2"/>
          </rPr>
          <t>Fecha en que se hace la evaluación de la efectividad.</t>
        </r>
      </text>
    </comment>
    <comment ref="BN5" authorId="3" shapeId="0" xr:uid="{FE9BCD78-6568-45AC-A588-787ABDD18FE1}">
      <text>
        <r>
          <rPr>
            <sz val="9"/>
            <color indexed="81"/>
            <rFont val="Tahoma"/>
            <family val="2"/>
          </rPr>
          <t>Describa de forma concisa y clara la verificación del cierre si fuie efectivo o no el plan formulado para el cierre de la acción</t>
        </r>
      </text>
    </comment>
    <comment ref="BO5" authorId="3" shapeId="0" xr:uid="{E8F99AF3-6A2F-4134-A26E-E405A38F712C}">
      <text>
        <r>
          <rPr>
            <sz val="9"/>
            <color indexed="81"/>
            <rFont val="Tahoma"/>
            <family val="2"/>
          </rPr>
          <t>Verificación de soportes</t>
        </r>
      </text>
    </comment>
    <comment ref="BP5" authorId="3" shapeId="0" xr:uid="{24CF100E-3619-419E-8AC1-0975956BE625}">
      <text>
        <r>
          <rPr>
            <sz val="9"/>
            <color indexed="81"/>
            <rFont val="Tahoma"/>
            <family val="2"/>
          </rPr>
          <t>SI subsanó o NO el hallazgo: Evaluar si  eliminó o no, la causa que originó el hallazgo detectado, o si modificó positivamente la situación identificada.</t>
        </r>
      </text>
    </comment>
    <comment ref="BQ5" authorId="1" shapeId="0" xr:uid="{3C02D02E-8A5B-4E58-9D8C-195F4754B873}">
      <text>
        <r>
          <rPr>
            <sz val="9"/>
            <color indexed="81"/>
            <rFont val="Tahoma"/>
            <family val="2"/>
          </rPr>
          <t xml:space="preserve">Estado en el que se encuentra la acción después de tener el resultado acumulado de la acción
</t>
        </r>
      </text>
    </comment>
    <comment ref="BR5" authorId="3" shapeId="0" xr:uid="{A3D182CA-EE5A-4503-8CAB-D35A6FD4934C}">
      <text>
        <r>
          <rPr>
            <sz val="9"/>
            <color indexed="81"/>
            <rFont val="Tahoma"/>
            <family val="2"/>
          </rPr>
          <t>Nombre del Profesional de OCI que reporta el seguimiento o efectividad</t>
        </r>
      </text>
    </comment>
    <comment ref="BT5" authorId="3" shapeId="0" xr:uid="{328A4C84-130C-415B-A294-E83F9222D2A5}">
      <text>
        <r>
          <rPr>
            <sz val="9"/>
            <color indexed="81"/>
            <rFont val="Tahoma"/>
            <family val="2"/>
          </rPr>
          <t>Aspectos que se decida destacar del seguimiento o evaluación de la efectividad</t>
        </r>
      </text>
    </comment>
  </commentList>
</comments>
</file>

<file path=xl/sharedStrings.xml><?xml version="1.0" encoding="utf-8"?>
<sst xmlns="http://schemas.openxmlformats.org/spreadsheetml/2006/main" count="2651" uniqueCount="920">
  <si>
    <t>1. FORMULACIÓN PLAN DE MEJORAMIENTO</t>
  </si>
  <si>
    <t xml:space="preserve">Periodo definido para la ejecución de la acción
</t>
  </si>
  <si>
    <r>
      <t>Seguimien</t>
    </r>
    <r>
      <rPr>
        <b/>
        <sz val="11"/>
        <rFont val="Arial"/>
        <family val="2"/>
      </rPr>
      <t>to con corte a 31 de marzo de 2025
I TRIMESTRE</t>
    </r>
  </si>
  <si>
    <r>
      <t>Seguimiento con corte a 30 de junio de 2025</t>
    </r>
    <r>
      <rPr>
        <b/>
        <sz val="11"/>
        <color theme="4" tint="0.39997558519241921"/>
        <rFont val="Arial"/>
        <family val="2"/>
      </rPr>
      <t xml:space="preserve"> </t>
    </r>
    <r>
      <rPr>
        <b/>
        <sz val="11"/>
        <color theme="1"/>
        <rFont val="Arial"/>
        <family val="2"/>
      </rPr>
      <t xml:space="preserve">
II TRIMESTRE</t>
    </r>
  </si>
  <si>
    <r>
      <t>Seguimiento con corte a 30 de septiembre de 2025</t>
    </r>
    <r>
      <rPr>
        <b/>
        <sz val="11"/>
        <color theme="4" tint="0.39997558519241921"/>
        <rFont val="Arial"/>
        <family val="2"/>
      </rPr>
      <t xml:space="preserve"> </t>
    </r>
    <r>
      <rPr>
        <b/>
        <sz val="11"/>
        <color theme="1"/>
        <rFont val="Arial"/>
        <family val="2"/>
      </rPr>
      <t xml:space="preserve">
III TRIMESTRE</t>
    </r>
  </si>
  <si>
    <t xml:space="preserve">Seguimiento con corte a diciembre de 2025
IV TRIMESTRE
</t>
  </si>
  <si>
    <t>VERIFICACIÓN DE LA EFECTIVIDAD DE LAS ACCIONES</t>
  </si>
  <si>
    <t>Cumplida efectiva</t>
  </si>
  <si>
    <t>SI</t>
  </si>
  <si>
    <t>2. Reporte responsable del Plan</t>
  </si>
  <si>
    <t>3. Seguimiento Oficina de Control Interno</t>
  </si>
  <si>
    <t>Estado de cumplimiento de la acción</t>
  </si>
  <si>
    <t>Evaluación de eficacia</t>
  </si>
  <si>
    <t>Reporte de autocontrol del responsable de ejecutar la acción
de Efectividad</t>
  </si>
  <si>
    <t xml:space="preserve">Calificación de autocontrol por parte de la dependencia responsable de ejecutar o coordinar la acción	</t>
  </si>
  <si>
    <t>Verificación de la Efectividad
Oficina de Control Interno</t>
  </si>
  <si>
    <t>4. Evaluación de la acción
Oficina de Control Interno</t>
  </si>
  <si>
    <t>Cumplida inefectiva</t>
  </si>
  <si>
    <t>NO</t>
  </si>
  <si>
    <t>No.</t>
  </si>
  <si>
    <t>Código de la entidad</t>
  </si>
  <si>
    <t>Vigencia</t>
  </si>
  <si>
    <t xml:space="preserve">Código Auditoria </t>
  </si>
  <si>
    <t>Nombre de la Auditoría</t>
  </si>
  <si>
    <t>No. Hallazgo</t>
  </si>
  <si>
    <t>Descripción del Hallazgo</t>
  </si>
  <si>
    <t>Causa del Hallazgo</t>
  </si>
  <si>
    <t>Código Acción</t>
  </si>
  <si>
    <t>Descripción Acción</t>
  </si>
  <si>
    <t>Nombre del Indicador</t>
  </si>
  <si>
    <t>Fórmula del Indicador</t>
  </si>
  <si>
    <t>Meta</t>
  </si>
  <si>
    <t>Área Responsable</t>
  </si>
  <si>
    <t>Dirección a la que pertenece el área</t>
  </si>
  <si>
    <t>Fecha de Inicio</t>
  </si>
  <si>
    <t>Fecha de Terminación</t>
  </si>
  <si>
    <t>Días de prórroga</t>
  </si>
  <si>
    <t>Fecha de corte del avance</t>
  </si>
  <si>
    <t>Descripcion de la evidencia o soportes de la ejecución de la acción 
Responsable</t>
  </si>
  <si>
    <t>Variables alcanzadas del Indicador</t>
  </si>
  <si>
    <t>Resultado del Indicador</t>
  </si>
  <si>
    <t>Fecha de Seguimiento OCI</t>
  </si>
  <si>
    <t>Variables del Indicador OCI</t>
  </si>
  <si>
    <t>Porcentaje ejecutado</t>
  </si>
  <si>
    <t>Descripción de la verificación de las evidencias presentadas</t>
  </si>
  <si>
    <t>Observaciones OCI</t>
  </si>
  <si>
    <t>Varaibales alcanzadas del Indicador</t>
  </si>
  <si>
    <t>Fecha de verificación del estado de la acción</t>
  </si>
  <si>
    <t>Total de avance</t>
  </si>
  <si>
    <t>Estado de la acción</t>
  </si>
  <si>
    <t>EFICACIA</t>
  </si>
  <si>
    <t>Fecha de reporte de la efectividad de la acción</t>
  </si>
  <si>
    <t>Efectividad</t>
  </si>
  <si>
    <t>Soportes</t>
  </si>
  <si>
    <t>¿Fue eficaz?</t>
  </si>
  <si>
    <t>¿Fue efectiva?</t>
  </si>
  <si>
    <t>Fecha de evaluación de efectividad</t>
  </si>
  <si>
    <t>Descripción de la efectividad</t>
  </si>
  <si>
    <t xml:space="preserve">Efectiva </t>
  </si>
  <si>
    <t>Estado de cumplimiento de la acción OCI</t>
  </si>
  <si>
    <t>Profesional OCI</t>
  </si>
  <si>
    <t>Evaluación por el ente de control</t>
  </si>
  <si>
    <t>Acción cerrada</t>
  </si>
  <si>
    <t>Incalificable</t>
  </si>
  <si>
    <t>Auditoria de Cumplimiento</t>
  </si>
  <si>
    <t>3.2.1</t>
  </si>
  <si>
    <t>Hallazgo administrativo con presunta incidencia disciplinaria, y fiscal por gestión de cobro ineficaz por parte de la Secretaría Distrital de Hacienda, respecto de los contribuyentes omisos sobre el Impuesto de Vehículos Automotores para la vigencia 2017, lo que conllevó a la prescripción de la acción de cobro y consiguiente detrimento patrimonial, en cuantía de MIL QUINIENTOS VEINTIOCHO MILLONES SEISCIENTOS ONCE MIL SETECIENTOS OCHENTA PESOS M/CTE. ($1.528.611.780).</t>
  </si>
  <si>
    <t>Deficiencia en la información disponible para la fiscalización de los omisos del impuesto de vehículos que ocasionan retrasos en la generación de las actuaciones que permitan efectuar la acción de cobro dentro de los términos de Ley.</t>
  </si>
  <si>
    <t xml:space="preserve">Realizar las acciones de determinación (emplazamientos, actas de archivo)  al 90% los registros clasificados como omisos del impuesto sobre vehículos automotores con priorización 4.1, recibidos para gestión de la población 2025 </t>
  </si>
  <si>
    <t>Registro de vehículos omisos gestionados en etapa de fiscalización</t>
  </si>
  <si>
    <t>(Vehículos omisos gestionados clasificados  como 4.1/ Población de vehículos entregados, con priorización 4.1)  *100</t>
  </si>
  <si>
    <t>Of. de Fiscalización Grandes Contribuyentes
Of. Fiscalización General  
Oficina de Control Masivo</t>
  </si>
  <si>
    <t>DIB</t>
  </si>
  <si>
    <t>NA</t>
  </si>
  <si>
    <r>
      <rPr>
        <b/>
        <sz val="10"/>
        <color rgb="FF000000"/>
        <rFont val="Arial"/>
        <family val="2"/>
      </rPr>
      <t xml:space="preserve">
La Oficina de Control Masivo</t>
    </r>
    <r>
      <rPr>
        <sz val="10"/>
        <color rgb="FF000000"/>
        <rFont val="Arial"/>
        <family val="2"/>
      </rPr>
      <t>, tiene asignados</t>
    </r>
    <r>
      <rPr>
        <b/>
        <sz val="10"/>
        <color rgb="FF000000"/>
        <rFont val="Arial"/>
        <family val="2"/>
      </rPr>
      <t xml:space="preserve"> 35</t>
    </r>
    <r>
      <rPr>
        <sz val="10"/>
        <color rgb="FF000000"/>
        <rFont val="Arial"/>
        <family val="2"/>
      </rPr>
      <t xml:space="preserve"> registros clasificados como omisos del impuesto sobre vehículos automotores, de los cuales no se ha realizado gestión. 
</t>
    </r>
    <r>
      <rPr>
        <b/>
        <sz val="10"/>
        <color rgb="FF000000"/>
        <rFont val="Arial"/>
        <family val="2"/>
      </rPr>
      <t xml:space="preserve">
La Oficina de Fiscalización Grandes Contribuyentes: </t>
    </r>
    <r>
      <rPr>
        <sz val="10"/>
        <color rgb="FF000000"/>
        <rFont val="Arial"/>
        <family val="2"/>
      </rPr>
      <t xml:space="preserve">tiene asignados </t>
    </r>
    <r>
      <rPr>
        <b/>
        <sz val="10"/>
        <color rgb="FF000000"/>
        <rFont val="Arial"/>
        <family val="2"/>
      </rPr>
      <t>90</t>
    </r>
    <r>
      <rPr>
        <sz val="10"/>
        <color rgb="FF000000"/>
        <rFont val="Arial"/>
        <family val="2"/>
      </rPr>
      <t xml:space="preserve"> registros con prioridad 4.1 clasificados como omisos del impuesto sobre vehículos automotores, de los cuales 29 registros cuentan con Emplazamiento para Declarar.
</t>
    </r>
    <r>
      <rPr>
        <b/>
        <sz val="10"/>
        <color rgb="FF000000"/>
        <rFont val="Arial"/>
        <family val="2"/>
      </rPr>
      <t xml:space="preserve">
La Oficina de Fiscalización General:</t>
    </r>
    <r>
      <rPr>
        <sz val="10"/>
        <color rgb="FF000000"/>
        <rFont val="Arial"/>
        <family val="2"/>
      </rPr>
      <t xml:space="preserve"> Se encuentran pendientes de Reparto para gestion en el mes de Julio. </t>
    </r>
  </si>
  <si>
    <t>29/125</t>
  </si>
  <si>
    <t>Sin determinar</t>
  </si>
  <si>
    <t xml:space="preserve">La gestión adelantada para el presente periodo, está soportada en el reporte realizado por la Oficina de Fiscalización Grandes Contribuyentes, donde se observa emplazamientos para declarar para 29 registros de omisos del impuesto vehiculos. La Oficina de Control Masivo no reporta gestión y la Oficina de Fiscalización General indica que esta pendiente de reparto para iniciar gestión. </t>
  </si>
  <si>
    <t>La base de cumplimiento de la meta para la acción puede variar, ya que de acuerdo con el reporte y lo mencionado por la Oficina de Fiscalización General, hasta tanto no tengan la población de reparto para omisos vehiculos con prioridad 4.1, no pueden establecer la cantidad de registros a gestionar en la etapa de fiscalización. Por esta razón, la OCI no puede determinar el %  de avance de la acción, ni las variables del indicador.
Teniendo en cuenta que la próxima asignación de poblaciones se realizará por parte del área responsable en el mes de junio de 2025, el seguimiento a la acción se realizará con corte al tercer trimestre.
Asi mismo se recauden las evidencias que soporten la efectividad de la acción con el fin de eliminar la causa raiz del hallazgo y evitar su reiteracion.
Seguimiento realizado por Fabio Salazar</t>
  </si>
  <si>
    <t>30/06/2025</t>
  </si>
  <si>
    <t xml:space="preserve">
La Oficina de Control Masivo tiene asignados 35 registros clasificados como omisos del impuesto sobre vehículos 4,1. de los cuales 34 registros cuentan con emplazamientos para declarar y un registro cuenta con acta de archivo. Cumpliendo así con el 100% de los registros asignados para gestión.
La Oficina de Fiscalización Grandes Contribuyentes: tiene asignados 90 registros con prioridad 4.1 clasificados como omisos del impuesto sobre vehículos automotores, de los cuales 76 registros cuentan con Emplazamiento para Declarar y 14 registros tienen acta de archivo, finalizando al 100%  con la población programada.
La Oficina de Fiscalización General:  Realizó reparto de  la población objeto de esta acción, que corresponde a 261 registros, se esta adelantando recaudo de  pruebas y  proyección de actuaciones definitivas  (emplazamientos y actas archivo). </t>
  </si>
  <si>
    <t>95/386</t>
  </si>
  <si>
    <t>125/386</t>
  </si>
  <si>
    <t xml:space="preserve">Se verifico que: control masivo (35 registros) ; se observan 5 placas para la vigencia 2019 con emplazamiento para declarar.
Oficina de fiscalización grandes contribuyentes (90 registros) vigencias 2022 y 2023
Oficina general de fiscalización (93 registros) vigencias 2022 y 2023 aun no tienen actos asociados                        
</t>
  </si>
  <si>
    <t xml:space="preserve">
Como resultado de lo anterior, se evidencia una oportunidad de mejora en la gestión de los registros correspondientes a las vigencias 2019 y 2020, dado que el tiempo restante para ejecutar las etapas del proceso de determinación es limitado. Se observa que varios de estos registros aún se encuentran en etapa de fiscalización, lo que implica que falta completar la gestión correspondiente al proceso de liquidación tributaria, lo cual podría comprometer el cumplimiento de los plazos establecidos y la eficacia del proceso.
Seguimiento realizado: Sandra Herrera
</t>
  </si>
  <si>
    <t>30/09/2025</t>
  </si>
  <si>
    <t xml:space="preserve">
La Oficina de Control Masivo: tiene asignados 35 registros clasificados como omisos del impuesto sobre vehículos 4,1. de los cuales 34 registros cuentan con emplazamientos para declarar y un registro cuenta con acta de archivo. Cumpliendo así con el 100% de los registros asignados para gestión, culminando en el Segundo Trimestre del 2025. 
La Oficina de Fiscalización Grandes Contribuyentes: tiene asignados 90 registros con prioridad 4.1 clasificados como omisos del impuesto sobre vehículos automotores, de los cuales 76 registros cuentan con Emplazamiento para Declarar y 14 registros tienen acta de archivo.  Cumpliendo así con el 100% de los registros asignados para gestión, culminando en el Segundo Trimestre del 2025. 
La Oficina de Fiscalización General: tiene asignados 261 registros, de los cuales 45 registros cuentan con  Acta de Archivo y 216 registros tienen  Emplazamiento para Declarar. Cumpliendo así con el 100% de los registros asignados para gestión. </t>
  </si>
  <si>
    <t>386/386</t>
  </si>
  <si>
    <t>389/386</t>
  </si>
  <si>
    <t>EN EJECUCION</t>
  </si>
  <si>
    <t>3.2.2</t>
  </si>
  <si>
    <t>Hallazgo administrativo con presunta incidencia disciplinaria por inconsistencias en la información, lo cual genera incertidumbre y afectación de la gestión por parte de la SDH en la determinación sobre el impuesto de vehículos.</t>
  </si>
  <si>
    <t>El valor del avalúo de la  tabla del Ministerio no coincide con las características  de los vehículos registrados en el sistema de información para determinar el mismo</t>
  </si>
  <si>
    <t xml:space="preserve">Clasificar, validar y actualizar en el sistema de información las características de los vehículos a homologar con la información recibida de la respuesta del Ministerio de Transporte
</t>
  </si>
  <si>
    <t>Actualización en el sistema de información</t>
  </si>
  <si>
    <t>(Número de registros de vehículos homologados en el sistema de información / Número de registros de vehículos recibidos desde el Ministerio de Transporte) *100</t>
  </si>
  <si>
    <t>Oficina de Administración Funcional del Sistema</t>
  </si>
  <si>
    <t>A la fecha no se ha recibido la información del Ministerio de transporte , una vez se reciba se iniciará la validación y actualización de la información</t>
  </si>
  <si>
    <t> </t>
  </si>
  <si>
    <t>Se evidenció que el día 26 de diciembre de 2024 la dependencia realizó solicitud de la información  de las caracteristicas de vehículos a homologar al Ministerio de Transporte mediante radicado 2024EE471732O1. Sin embargo, el área reporta que no se ha recibido respuesta del Ministerio, información que es necesaria para dar inicio al proceso de validación y homologación.</t>
  </si>
  <si>
    <t>Se recomienda a la dependencia responsable Oficina de Administración Funcional del Sistema, reiterar la solicitud  a fin de agilizar el proceso para determinar el total de  registros a actualizar en el sistema de informacion tributaria antes de la fecha de terminación de la acción. 
Asi mismo se recauden las evidencias que soporten la efectividad de la acción con el fin de eliminar la causa raiz del hallazgo y evitar su reiteracion.
                                                                                                                                                             Seguimiento realizado por Luz Patricia Henriquez Salcedo</t>
  </si>
  <si>
    <t xml:space="preserve">A la fecha no se ha recibido la respuesta del Ministerio de transporte al oficio con radicado 2024EE471732O1 del 26/12/2024.
Se reitero la solicitud al Ministerio de Transporte mediante correo electronico del 26/06/2025 enviado por el jefe de la Oficina de Administración Funcional del Sistema </t>
  </si>
  <si>
    <t>22/07/2025</t>
  </si>
  <si>
    <t>Se evidencia el radicado enviado al Ministerio de Transporte y la reiteración hecha por correo electrónico el 26 de julio de 2025</t>
  </si>
  <si>
    <t>Teniendo en cuenta que se ha hecho solicitudes escritas y reiteraciones a las mismas, sin tener respuesta y esta es necesaria para cumplir con la acción, Se recomienda revisar las fechas de terminación de la acción, con el fin de que se pueda cumplir.
Seguimiento realizado por: Nubia Sarmiento</t>
  </si>
  <si>
    <t>Se solicitó la información al Ministerio de transporte mediante oficio con radicado 2024EE471732O1 del 26/12/2024, reiterando  la solicitud mediante correo electrónico del 26/06/2025 enviado por el jefe de la Oficina de Administración Funcional del Sistema .​Se solicita nuevamente la información con los oficios radicados 2025EE578214O1 del 11/08/2025 y 2025EE618298O1 del 08/09/2025.​ Finalmente el Ministerio responde  con su radicado  20254171197871  del 16/09/2025, ingresado a la Secretaría Distrital de Hacienda con radicado  2025ER243312O1 del 25/09/2025, comunicando de manera general la normativa vigente, sin suministrar información de las placas solicitadas en los oficios mencionados. 
De acuerdo con lo anterior y en virtud que el Ministerio no suministró la información requerida para adelantar la homologación siendo esto la acción principal de la actividad planteada, la OAFS realizó un analisis y determinó un universo de placas a intervenir de 4,552 las cuales fueron gestionadas satisfactoriamente durante el tercer trimestre del 2025, dando cumplimiento a esta actividad.</t>
  </si>
  <si>
    <t>4552/4552</t>
  </si>
  <si>
    <t>Actualizar trimestralmente la información de vehículos de la base de la emisión para la vigencia 2025 cuando se requiera y disponerla  a la Oficina de Inteligencia Tributaria como insumo para la generación de las poblaciones para las próximas vigencias</t>
  </si>
  <si>
    <t>Base de datos informada</t>
  </si>
  <si>
    <t>(Número de actualizaciones informadas a la Oficina de Inteligencia Tributaria / Número de actualizaciones programadas para el periodo )*100</t>
  </si>
  <si>
    <t>El 07/03/2025 se envio por correo electronico a la Oficina de Inteligencia Tributaria  la información  actualizada correspondiente a la base de emisión de vehículos vigencia 2025</t>
  </si>
  <si>
    <t>33.3%</t>
  </si>
  <si>
    <t xml:space="preserve">Se evidenció que el dia 07/03/2025  el área encargada  por medio de  correo electrónico  envío la información actualizada correspondiente a la base de emisión de vehículos vigencia 2025   a la Oficina de Inteligencia Tributaria  con 2.426.794 registros. </t>
  </si>
  <si>
    <t>Se recomienda continuar con la acción dentro del plazo establecido.
Asi mismo se recauden las evidencias que soporten la efectividad de la acción con el fin de eliminar la causa raiz del hallazgo y evitar su reiteracion.
Seguimiento realizado por Luz Patricia Henriquez Salcedo</t>
  </si>
  <si>
    <t>Durante el periódo 01/04/2025 al 30/06/2025, no fue necesario  actualizar la información de vehículos de la base de la emisión para la vigencia 2025</t>
  </si>
  <si>
    <t>1/3</t>
  </si>
  <si>
    <t>El área no reporta evidencia, dado que no se actualizó la base en el segundo trimestre.</t>
  </si>
  <si>
    <t>Se mantiene el porcentaje de ejecuón del primer trimestre, teniendo en cuenta no hubo actualizaciones para el segundo trimestre
Seguimiento realizado por: Nubia Sarmiento</t>
  </si>
  <si>
    <t xml:space="preserve">
El 22/082025, se envió por correo electrónico a la Oficina de Inteligencia Tributaria  la información  actualizada correspondiente a las facturas y declaraciones de vehículos para la vigencia 2025 con 2569270 registros.​
El 12/09/2025, mediante correo electrónico se comunica al jefe de la Oficina de Inteligencia Tributaria que  el diseño en el datalake de Google, genera  una consulta para el dato maestro vehículos y se adicionó la información correspondiente de los soportes tributarios, entre ellos la factura de vehículos asociados a cada vigencia, anotando además que a través de este diseño la oficina de Inteligencia Tributaria puede realizar la consulta en tiempo real cuando lo requiera.​
</t>
  </si>
  <si>
    <t>3.2.3</t>
  </si>
  <si>
    <t>Hallazgo administrativo por gestión de cobro ineficaz por parte de la Secretaría Distrital de Hacienda, respecto de los contribuyentes clasificados como inexactos sobre el Impuesto de Vehículos Automotores, para la vigencia 2017.</t>
  </si>
  <si>
    <r>
      <t>Realizar</t>
    </r>
    <r>
      <rPr>
        <sz val="10"/>
        <color indexed="8"/>
        <rFont val="Arial"/>
        <family val="2"/>
      </rPr>
      <t xml:space="preserve"> las acciones de determinación (requerimientos especiales, actas de archivo) para el 90% de los registros de vehículos automotores, clasificados como inexactos con priorización 4.1, recibidos para gestión de la población 2025 </t>
    </r>
  </si>
  <si>
    <t>Registro de vehículos inexactos gestionados en etapa de fiscalización</t>
  </si>
  <si>
    <t>(Vehículos inexactos gestionados clasificados  como 4.1/ Población de vehículos entregados, con priorización 4.1)*100</t>
  </si>
  <si>
    <t>Of. de Fiscalización Grandes Contribuyentes
Of. Fiscalización General 
Of. de Control Masivo</t>
  </si>
  <si>
    <r>
      <t xml:space="preserve">La Oficina de Control Masivo: </t>
    </r>
    <r>
      <rPr>
        <sz val="10"/>
        <rFont val="Arial"/>
        <family val="2"/>
      </rPr>
      <t xml:space="preserve">No se ha recibido reparto por parte de la oficina encargada de la asignación de la población.  </t>
    </r>
    <r>
      <rPr>
        <b/>
        <sz val="10"/>
        <rFont val="Arial"/>
        <family val="2"/>
      </rPr>
      <t xml:space="preserve">
La Oficina de Fiscalización Grandes Contribuyentes:</t>
    </r>
    <r>
      <rPr>
        <sz val="10"/>
        <rFont val="Arial"/>
        <family val="2"/>
      </rPr>
      <t xml:space="preserve"> tiene asignados </t>
    </r>
    <r>
      <rPr>
        <b/>
        <sz val="10"/>
        <rFont val="Arial"/>
        <family val="2"/>
      </rPr>
      <t>50</t>
    </r>
    <r>
      <rPr>
        <sz val="10"/>
        <rFont val="Arial"/>
        <family val="2"/>
      </rPr>
      <t xml:space="preserve"> registros con prioridad 4.1 clasificados como inexactos del impuesto sobre vehículos automotores, de los cuales 32 registros cuentan con Acta de Archivo, 12 registros tiene Pliego de Cargos Sanción Mal Liquidada y a 6 registros cuenta con Requerimiento Especial, gestionando así el 100% de la población. </t>
    </r>
    <r>
      <rPr>
        <b/>
        <sz val="10"/>
        <rFont val="Arial"/>
        <family val="2"/>
      </rPr>
      <t xml:space="preserve">
La Oficina de Fiscalización General: </t>
    </r>
    <r>
      <rPr>
        <sz val="10"/>
        <rFont val="Arial"/>
        <family val="2"/>
      </rPr>
      <t>tiene asignados</t>
    </r>
    <r>
      <rPr>
        <b/>
        <sz val="10"/>
        <rFont val="Arial"/>
        <family val="2"/>
      </rPr>
      <t xml:space="preserve"> 37</t>
    </r>
    <r>
      <rPr>
        <sz val="10"/>
        <rFont val="Arial"/>
        <family val="2"/>
      </rPr>
      <t xml:space="preserve"> registros clasificados como inexactos del impuesto sobre vehículos automotores, de los cuales 25 registros cuentan con Acta de Archivo y 12 registros con Pliegos de Cargos.  </t>
    </r>
  </si>
  <si>
    <t>87/87</t>
  </si>
  <si>
    <t xml:space="preserve">
En atención al reporte realizado por los responsables, las oficinas de Fiscalización con corte al presente seguimiento, informaron que se gestionó el 100% de la población asignada, es decir, 87 registros. Sin embargo,  la acción continua en ejecución, toda vez que la Oficina de Control Masivo no ha recibido población para gestionar.
Por lo anterior, para la OCI, en el presente corte no les es posible realizar la medición del indicador y por ende no se puede determinar el porcentaje ejecutado de la acción.</t>
  </si>
  <si>
    <t>Para aclarar las variables del indicador, se realizó reunión el 21/04/2025, con funcionarios de Determinación  encargados del reporte, en el cual se informó que el indicador se reportó con el 100% de cumplimiento el cual refleja la gestión realizada con la población recibida por las oficinas hasta la fecha de corte del seguimiento (31/03/2025). No obstante, se precisó que podría recibirse nuevos registros (datos que se confirman en el próximo seguimiento).  Por este motivo, por parte de la OCI no se puede determinar las variables del indicador para la medición del porcentaje ejecutado en este periodo.
Teniendo en cuenta que la próxima asignación de poblaciones se realizará por parte del área responsable en el mes de junio de 2025, se sugiere analizar la viabilidad de ampliar el plazo de terminación de la acción para el cumplimiento de la meta establecida.
Asi mismo se recauden las evidencias que soporten la efectividad de la acción con el fin de eliminar la causa raiz del hallazgo y evitar su reiteracion.
Seguimiento realizado por Nancy Bermúdez</t>
  </si>
  <si>
    <t xml:space="preserve">
La Oficina de Control Masivo: no tiene asignados en la población entregada en la vigencia 2025, registros inexactos del impuesto sobre vehículos que cuentan con las características estipuladas en el presente plan.
La Oficina de Fiscalización Grandes Contribuyentes: tiene asignados 50 registros con prioridad 4.1 clasificados como inexactos del impuesto sobre vehículos automotores, de los cuales 32 registros cuentan con Acta de Archivo, 12 registros tiene Pliego de Cargos Sanción Mal Liquidada y a 6 registros cuenta con Requerimiento Especial, gestionando así el 100% de la población. 
La Oficina de Fiscalización General: tiene asignados 37 registros clasificados como inexactos del impuesto sobre vehículos automotores, de los cuales 25 registros cuentan con Acta de Archivo y 12 registros con Pliegos de Cargos, gestionando así el 100% de la población, culminando en el Primer Trimestre del 2025</t>
  </si>
  <si>
    <r>
      <t>La Sub de Determinación aportó el archivo</t>
    </r>
    <r>
      <rPr>
        <i/>
        <sz val="10"/>
        <color rgb="FF000000"/>
        <rFont val="Arial"/>
        <family val="2"/>
      </rPr>
      <t xml:space="preserve"> Base seguimiento_plan_73_ vehiculos_III_TRIMESTRE</t>
    </r>
    <r>
      <rPr>
        <sz val="10"/>
        <color rgb="FF000000"/>
        <rFont val="Arial"/>
        <family val="2"/>
      </rPr>
      <t>, el cual muestra los 87 registros reportados en el trimestre anterior.</t>
    </r>
  </si>
  <si>
    <t>La Sub. de Determinación reporta la misma información suministrada para el trimestre anterior, manifestando que la oficina de Control Masivo no tiene asignación de inexactos en la población para la vigencia 2025.
Teniendo en cuenta las evidencias reportadas por el área no se observan avances en la ejecucion de la acción, toda vez que la base remitida fue gestionada con corte al primer trimestre de 2025; por tanto, el resultado del indicador es cero (0).
En el evento de asignacion de nuevas poblaciones, estudiar la viabildad de solicitar ampliar el plazo para ejecución de la accion
Asi mismo, se recauden las evidencias que soporten la efectividad de la acción, con el fin de eliminar la causa raiz del hallazgo y evitar su reiteracion.
Seguimiento realizado por: Nancy Bermúdez</t>
  </si>
  <si>
    <t xml:space="preserve">
La Oficina de Fiscalización Grandes Contribuyentes: tiene asignados 50 registros con prioridad 4.1 clasificados como inexactos del impuesto sobre vehículos automotores, de los cuales 32 registros cuentan con Acta de Archivo, 12 registros tiene Pliego de Cargos Sanción Mal Liquidada y a 6 registros cuenta con Requerimiento Especial. Cumpliendo así con el 100% de los registros asignados para gestión, culminando en el Primer Trimestre del 2025.   
La Oficina de Fiscalización General: tiene asignados 37 registros clasificados como inexactos del impuesto sobre vehículos automotores, de los cuales 25 registros cuentan con Acta de Archivo y 12 registros con Pliegos de Cargos, gestionando así el 100% de la población, culminando en el Primer Trimestre del 2025.
La Oficina de Control Masivo: no tuvó asignados en la población entregada en la vigencia 2025, registros inexactos del impuesto sobre vehículos que cuentan con las características estipuladas en el presente plan. </t>
  </si>
  <si>
    <t>Hallazgo administrativo con incidencia fiscal y presunta disciplinaria, por gestión de cobro ineficaz por parte de la Secretaría Distrital de Hacienda, respecto de los contribuyentes detectados como omisos del Impuesto Predial Unificado durante la vigencia 2018, lo que conllevó a la prescripción de la acción de cobro y consiguiente detrimento patrimonial, en cuantía de TRES MIL TRESCIENTOS NOVENTA Y SIETE MILLONES QUINIENTOS CUARENTA Y CINCO MIL PESOS M/CTE ($3.397.545.000).</t>
  </si>
  <si>
    <t>Debido a  las deficiencias en la  información, tiempos de gestión y capacidad operativa presentada en la DIB, los diferentes actos administrativos que  tienen la obligación de ser proferidos  en el proceso de fiscalización, no se realizan dentro del término establecido por la ley, dejando así prescribir la acción de cobro; o si bien las acciones de trámite son iniciadas, no se continua con el proceso, emitiendo las respectivas acciones de determinación.</t>
  </si>
  <si>
    <t xml:space="preserve">Generar las acciones de determinación (emplazamientos, actas de archivo)  al 90% de los registros clasificados como omisos del  Impuesto Predial Unificado  con priorización 4.1 y  los mayores a 96 UVT(s) con clasificación 4.2 a 4.5 , recibidos con vencimiento vigencia 2025. </t>
  </si>
  <si>
    <t>Registro de predios  omisos gestionados en etapa de fiscalización</t>
  </si>
  <si>
    <t>(Predios omisos gestionados clasific. en 4.1  y mayores a 96 UVT clasific. 4.2 a 4.5)/ (Población predios omisos entregados, con priorización 4.1  y mayores a 96 UVT con clasificación 4.2 a 4.5) *100</t>
  </si>
  <si>
    <t>Subdirección de Educación Tributaria y Servicio y Subdirección de Determinación</t>
  </si>
  <si>
    <r>
      <rPr>
        <b/>
        <sz val="10"/>
        <rFont val="Arial"/>
        <family val="2"/>
      </rPr>
      <t xml:space="preserve">La Oficina de Control Masivo: </t>
    </r>
    <r>
      <rPr>
        <sz val="10"/>
        <rFont val="Arial"/>
        <family val="2"/>
      </rPr>
      <t xml:space="preserve">tiene asignados </t>
    </r>
    <r>
      <rPr>
        <b/>
        <sz val="10"/>
        <rFont val="Arial"/>
        <family val="2"/>
      </rPr>
      <t>9718</t>
    </r>
    <r>
      <rPr>
        <sz val="10"/>
        <rFont val="Arial"/>
        <family val="2"/>
      </rPr>
      <t xml:space="preserve"> registros clasificados como omisos del impuesto predial prioridad 4,1; en este momento se encuentra en tramite  la generacion de actos masivos 
</t>
    </r>
    <r>
      <rPr>
        <b/>
        <sz val="10"/>
        <rFont val="Arial"/>
        <family val="2"/>
      </rPr>
      <t>La Oficina de Fiscalización Grandes Contribuyentes:</t>
    </r>
    <r>
      <rPr>
        <sz val="10"/>
        <rFont val="Arial"/>
        <family val="2"/>
      </rPr>
      <t xml:space="preserve"> tiene asignados </t>
    </r>
    <r>
      <rPr>
        <b/>
        <sz val="10"/>
        <rFont val="Arial"/>
        <family val="2"/>
      </rPr>
      <t xml:space="preserve">7384 </t>
    </r>
    <r>
      <rPr>
        <sz val="10"/>
        <rFont val="Arial"/>
        <family val="2"/>
      </rPr>
      <t>registros clasificados como omisos del impuesto predial prioridad 4,1 y prioridad 4.2, 4.3, 4.4, 4.5, superiores a 96 UVT; de los cuales 1,478 registros tienen Emplazamientos para Declarar..</t>
    </r>
    <r>
      <rPr>
        <b/>
        <sz val="10"/>
        <rFont val="Arial"/>
        <family val="2"/>
      </rPr>
      <t xml:space="preserve">
La Oficina de Fiscalización General:</t>
    </r>
    <r>
      <rPr>
        <sz val="10"/>
        <rFont val="Arial"/>
        <family val="2"/>
      </rPr>
      <t xml:space="preserve"> tiene asignados </t>
    </r>
    <r>
      <rPr>
        <b/>
        <sz val="10"/>
        <rFont val="Arial"/>
        <family val="2"/>
      </rPr>
      <t>11426</t>
    </r>
    <r>
      <rPr>
        <sz val="10"/>
        <rFont val="Arial"/>
        <family val="2"/>
      </rPr>
      <t xml:space="preserve"> registros clasificados como omisos  del impuesto predial, de los cuales no se ha realizado gestión. </t>
    </r>
  </si>
  <si>
    <t>1478/28528</t>
  </si>
  <si>
    <t>De acuerdo con la información proporcionada por los responsables con corte al presente seguimiento, se ha gestionado en la etapa de fiscalización el 5% de los 28.528 registros clasificados como omisos del Impuesto Predial Unificado, con priorización 4.1, y aquellos superiores a 96 UVT(s) con clasificación de 4.2 a 4.5.
Se recomienda a los responsables continuar con la gestión para alcanzar el cumplimiento del indicador propuesto dentro de los términos establecidos en el plan de mejoramiento.</t>
  </si>
  <si>
    <t>Se recomienda a los responsables continuar con la gestión para alcanzar el cumplimiento del indicador propuesto dentro de los términos establecidos en el plan de mejoramiento teneindo en cuenta que es un avance muy bajo, que afecta los tiempos señalados para realizar la gestión de Determinación. 
Por lo anterior, la OCI sugiere revisar y validar si es factible el cumplimiento de las actividades designadas para el total de la población entregada, toda vez que ya transcurrió el primer trimestre de ejecución para la gestión de fiscalización.
Asi mismo, se recauden las evidencias que soporten la efectividad de la acción con el fin de eliminar la causa raiz del hallazgo y evitar su reiteracion.
Seguimiento realizado por Zulma Adelina Parales.</t>
  </si>
  <si>
    <t xml:space="preserve">
La Oficina de Control Masivo: tiene asignados 9718 registros clasificados como omisos del impuesto predial prioridad 4,1; de los cuales 3940 registros cuentan con acta de archivo, 5778 cuentan con emplazamiento para declarar, cumpliendo así con el 100% de la población asignada
La Oficina de Fiscalización Grandes Contribuyentes: tiene asignados 7384 registros clasificados como omisos del impuesto predial prioridad 4,1 y prioridad 4.2, 4.3, 4.4, 4.5, superiores a 96 UVT; de los cuales 1,833 registros tienen Emplazamientos para Declarar, 138 Memorando de Traslado, 4380 Acta de archivo y faltan por gestionar 1033 registros. llegando al 86% de la población a gestionar. 
La Oficina de Fiscalización General: realizó reparto de la población objeto de esta acción, que corresponde a 11,426 registros, se esta adelantando recaudo de  pruebas y  proyección de actuaciones definitivas (emplazamientos y actas archivo). </t>
  </si>
  <si>
    <t>16069/28528</t>
  </si>
  <si>
    <t>Se identificaron 7 liquidaciones de aforo correspondientes a la vigencia 2018 en la Oficina de Control Masivo. Según los tiempos establecidos en el proceso de determinación, no deberían existir registros de esa vigencia, lo que representa un alto riesgo de vencimiento de términos y prescripción de la acción de cobro.
Se observó la devolución de 81 registros de la vigencia 2018 y 36 registros de la vigencia 2019 a la  (OIT). Esto sugiere que la información pudo haber sido entregada incompleta o erróneamente, impidiendo que se completara el proceso de determinación. En caso de no justificarse adecuadamente esta situación, podría generarse un hallazgo de carácter fiscal debido a la imposibilidad de recuperar la cartera por vehículos omisos.
De 526 registros gestionados por la Oficina de Control Masivo, únicamente el 55% finalizaron con un acto administrativo efectivo; el resto fueron devueltos o archivados, lo cual limita la recuperación efectiva de los valores pendientes.
De 1,558 registros gestionados, si bien se emitieron las liquidaciones oficiales de aforo correspondientes, persiste un alto riesgo de vencimiento para las vigencias 2018 y 2019, reforzando la preocupación por la posible prescripción de la acción de cobro.</t>
  </si>
  <si>
    <t>Se evidencia una oportunidad de mejora en la gestión de la información, tiempos de ejecución y capacidad operativa para los procesos de determinación y que se realicen dentro de los términos legales establecidos, a fin de evitar la prescripción de la acción de cobro
Seguimiento realizado por: Sandra Herrera</t>
  </si>
  <si>
    <t xml:space="preserve">
La Oficina de Control Masivo: tiene asignados 9718 registros clasificados como omisos del impuesto predial prioridad 4,1; de los cuales 3940 registros cuentan con acta de archivo, 5778 cuentan con emplazamiento para declarar, cumpliendo así con el 100% de la población asignada, culminando en el Segundo Trimestre del 2025. 
La Oficina de Fiscalización Grandes Contribuyentes: tiene asignados 7384 registros clasificados como omisos del impuesto predial prioridad 4,1 y prioridad 4.2, 4.3, 4.4, 4.5, superiores a 96 UVT; de los cuales 2.509 registros tienen Emplazamientos para Declarar, 138 Memorando de Traslado, 4380 Acta de archivo. Llegando al 95,17% de la población a gestionar.
La Oficina de Fiscalización General: tiene asignados 11,426 registros, realizando gestión de la siguiente manera:
Actas de Archivo: 5.158 registros, 6 actos.
Auto de Arhivo: 1.517 registros, 4 actos.
Emplazamiento para Declarar: 4.400 registros, 799 actos.
Memorando de Devolución (fideicomisos): 351 registros, 1 acto.
Cumpliendo así con el 100% de los registros asignados para gestión. </t>
  </si>
  <si>
    <t>28171/28528</t>
  </si>
  <si>
    <t>23423/28528</t>
  </si>
  <si>
    <t>Generar las acciones de determinación (Liquidaciones oficiales de Aforo,  autos de archivo) para el 90% de los registros clasificados como omisos del impuesto predial unificado,   recibidos de la etapa de fiscalización de la población  recibida con vencimiento vigencia 2025.</t>
  </si>
  <si>
    <t>Registro de predios omisos gestionados en etapa de liquidación</t>
  </si>
  <si>
    <t>(Predios  omisos gestionados ) / (Población de predios omisos entregados  ) *100</t>
  </si>
  <si>
    <r>
      <rPr>
        <b/>
        <sz val="10"/>
        <rFont val="Arial"/>
        <family val="2"/>
      </rPr>
      <t>La Oficina de Control Masivo:</t>
    </r>
    <r>
      <rPr>
        <sz val="10"/>
        <rFont val="Arial"/>
        <family val="2"/>
      </rPr>
      <t xml:space="preserve"> tiene asignados </t>
    </r>
    <r>
      <rPr>
        <b/>
        <sz val="10"/>
        <rFont val="Arial"/>
        <family val="2"/>
      </rPr>
      <t>9718</t>
    </r>
    <r>
      <rPr>
        <sz val="10"/>
        <rFont val="Arial"/>
        <family val="2"/>
      </rPr>
      <t xml:space="preserve"> registros clasificados como omisos del impuesto predial, en este momento los registros se encuentran en la etapa de fiscalizacion 
</t>
    </r>
    <r>
      <rPr>
        <b/>
        <sz val="10"/>
        <rFont val="Arial"/>
        <family val="2"/>
      </rPr>
      <t xml:space="preserve">La Oficina de Liquidación:  </t>
    </r>
    <r>
      <rPr>
        <sz val="10"/>
        <rFont val="Arial"/>
        <family val="2"/>
      </rPr>
      <t xml:space="preserve">tiene asignados </t>
    </r>
    <r>
      <rPr>
        <b/>
        <sz val="10"/>
        <rFont val="Arial"/>
        <family val="2"/>
      </rPr>
      <t xml:space="preserve">881 </t>
    </r>
    <r>
      <rPr>
        <sz val="10"/>
        <rFont val="Arial"/>
        <family val="2"/>
      </rPr>
      <t xml:space="preserve">registros clasificados como omisos del impuesto predial. </t>
    </r>
  </si>
  <si>
    <t>0/10559</t>
  </si>
  <si>
    <t>De conformidad con lo reportado por el área, esta acción se encuentra sin avance de ejecución.
Se recomienda iniciar las acciones correspondientes para dar cumplimiento al indicador propuesto dentro de los términos establecidos en el plan de mejoramiento.</t>
  </si>
  <si>
    <t>Se recomienda a los responsables continuar con la gestión para alcanzar el cumplimiento del indicador propuesto dentro de los términos establecidos en el plan de mejoramiento
Asi mismo, se recauden las evidencias que soporten la efectividad de la acción con el fin de eliminar la causa raiz del hallazgo y evitar su reiteracion.
Seguimiento realizado por Zulma Adelina Parales.</t>
  </si>
  <si>
    <t>La Oficina de Control Masivo: tiene asignados 9718 registros clasificados como omisos del impuesto predial 4.1, en este momento los registros finalizaron la etapa de fiscalización de los cuales 3940 registros cuentan con acta de archivo de la etapa anterior y 5778 se encuentran en gestión. 
La Oficina de Liquidación: Se ha recibido de las Oficinas de Fiscalización 2196 registros (90% de lo recibido) que tienen vencimiento en la vigencia 2025, se han gestionado 71 registros con Liquidaciones Oficiales de Aforo, es importante mencionar que se está gestionando un masivo de 2.125 registros que corresponde a 16 actos.</t>
  </si>
  <si>
    <t>9789/11914</t>
  </si>
  <si>
    <t>6136/11914</t>
  </si>
  <si>
    <t>La Oficina de Control Masivo tiene asignados 9,718 registros clasificados como omisos con priorización 4.1. De estos, 3,940 registros cuentan con actas de archivo correspondientes a etapas de fiscalización  anteriores, y 5,778 están en gestión actual. Esto evidencia un avance significativo en el seguimiento de estos registros, aunque aún resta completar la gestión total para alcanzar la meta propuesta.
La Oficina de Liquidación ha recibido 2,196 registros de las Oficinas de Fiscalización, representando aproximadamente el 90% de lo esperado para la vigencia 2025. De estos, se han gestionado 71 registros mediante Liquidaciones Oficiales de Aforo, y se está llevando a cabo un proceso masivo sobre 2,125 registros, distribuidos en 16 actos administrativos.</t>
  </si>
  <si>
    <t>Se evidencia una gestión activa pero se sugiere aumentar el porcentaje de liquidaciones oficiales hasta la fecha.
Seguimiento reaiizado por: Sandra Herrera</t>
  </si>
  <si>
    <t>La Oficina de Control Masivo: tiene asignados 9718 registros clasificados como omisos del impuesto predial 4,1.de los cuales 3940 registros cuentan con acta de archivo los cuales se realizaron en la etapa de fiscalizacion, 277 registros cuentan con auto de archivo y 3098 registros cuentan con liquidacóon oficial de aforo, 2403 registros se encuentran en gestión. 
La Oficina de Liquidación: Se ha recibido de las Oficinas de Fiscalización 2196 registros (90% de lo recibido) que tienen vencimiento en la vigencia 2025, se han gestionado 1062 registros que corresponden a:
GESTIÓN MASIVA
LOA: 991 Registros, 16 actos
GESTIÓN PUNTUAL
LOA: 71 REGISTROS, 18 ACTOS
Se está gestionando un masivo de 1.134 registros</t>
  </si>
  <si>
    <t>8377/11914</t>
  </si>
  <si>
    <t>8498/11914</t>
  </si>
  <si>
    <t>Hallazgo administrativo con incidencia fiscal y presunta disciplinaria por gestión de cobro ineficaz por parte de la Secretaría Distrital de Hacienda, respecto de los contribuyentes clasificados como inexactos del Impuesto Predial Unificado en la vigencia 2018, lo que conllevó a la pérdida de oportunidad para el cobro efectivo de los ingresos provenientes por este gravamen que asciende a la suma de DOS MIL DOSCIENTOS SETENTA Y CINCO MILLONES TRESCIENTOS CUARENTA Y CINCO MIL PESOS M/CTE ($2.275.345.000).</t>
  </si>
  <si>
    <t>Debido a  las deficiencias en la  información, tiempos de gestión y capacidad operativa presentada en la DIB, los diferentes actos administrativos que  tiene la obligación de ser proferidos  en el proceso de fiscalización, no se realizan dentro del término establecido por la ley, dejando así prescribir la acción de cobro; o si bien las acciones de trámite son iniciadas, no se continua con el proceso, emitiendo las respectivas acciones de determinación.</t>
  </si>
  <si>
    <t xml:space="preserve">Generar las acciones de determinación (requerimientos especiales, pliego de cargos, actas de archivo) para el 90% de los registros  inexactos del impuesto predial unificado, clasificados  con priorización 4.1 y  los mayores a 96 UVT(s) con clasificación 4.2 a 4.5 , recibidos con vencimiento vigencia 2025. </t>
  </si>
  <si>
    <t>Registro de predios  inexactos gestionados en etapa de fiscalización</t>
  </si>
  <si>
    <t>(Predios inexactos gestionados clasific. en 4.1 y mayores a 96 UVT clasific.  4.2 a 4.5) / (Población predios inexactos entregados con priorización 4.1 y mayores a 96 UVT con clasific. 4.2 a 4.5) *100</t>
  </si>
  <si>
    <r>
      <t xml:space="preserve">
</t>
    </r>
    <r>
      <rPr>
        <b/>
        <sz val="10"/>
        <rFont val="Arial"/>
        <family val="2"/>
      </rPr>
      <t xml:space="preserve">La Oficina de Control Masivo: </t>
    </r>
    <r>
      <rPr>
        <sz val="10"/>
        <rFont val="Arial"/>
        <family val="2"/>
      </rPr>
      <t xml:space="preserve">tiene asignados </t>
    </r>
    <r>
      <rPr>
        <b/>
        <sz val="10"/>
        <rFont val="Arial"/>
        <family val="2"/>
      </rPr>
      <t>702</t>
    </r>
    <r>
      <rPr>
        <sz val="10"/>
        <rFont val="Arial"/>
        <family val="2"/>
      </rPr>
      <t xml:space="preserve"> registros clasificados como inexactos del impuesto predial prioridad 4,1; en este momento se encuentra en tramite  la generacion de actos masivos
</t>
    </r>
    <r>
      <rPr>
        <b/>
        <sz val="10"/>
        <rFont val="Arial"/>
        <family val="2"/>
      </rPr>
      <t>La Oficina de Fiscalización Grandes Contribuyentes:</t>
    </r>
    <r>
      <rPr>
        <sz val="10"/>
        <rFont val="Arial"/>
        <family val="2"/>
      </rPr>
      <t xml:space="preserve">  tiene asignados </t>
    </r>
    <r>
      <rPr>
        <b/>
        <sz val="10"/>
        <rFont val="Arial"/>
        <family val="2"/>
      </rPr>
      <t>1978</t>
    </r>
    <r>
      <rPr>
        <sz val="10"/>
        <rFont val="Arial"/>
        <family val="2"/>
      </rPr>
      <t xml:space="preserve"> registros clasificados como inexactos del impuesto predial prioridad 4,1 y prioridad 4.2, 4.3, 4.4, 4.5, superiores a 96 UVT; de los cuales 332 registros tienen Requerimiento Especial.</t>
    </r>
    <r>
      <rPr>
        <b/>
        <sz val="10"/>
        <rFont val="Arial"/>
        <family val="2"/>
      </rPr>
      <t xml:space="preserve">
La Oficina de Fiscalización General: </t>
    </r>
    <r>
      <rPr>
        <sz val="10"/>
        <rFont val="Arial"/>
        <family val="2"/>
      </rPr>
      <t xml:space="preserve">tiene asigandos </t>
    </r>
    <r>
      <rPr>
        <b/>
        <sz val="10"/>
        <rFont val="Arial"/>
        <family val="2"/>
      </rPr>
      <t>1397</t>
    </r>
    <r>
      <rPr>
        <sz val="10"/>
        <rFont val="Arial"/>
        <family val="2"/>
      </rPr>
      <t xml:space="preserve"> registros clasificados como inexactos del impuesto predial prioridad 4,1; de los cuales 1082 registros cuentan con Requerimiento Especial y 5 registros tienen Pliego de Cargos. </t>
    </r>
  </si>
  <si>
    <t>1419/4077</t>
  </si>
  <si>
    <t>De acuerdo con la información proporcionada por los responsables con corte al presente seguimiento, se han gestionado en etapa de fiscalización el 35% de 4.077 registros de predios inexactos asignados a las Oficinas de Control Masivo y Fiscalización. 
Se recomienda a los responsables continuar con la gestión para alcanzar el cumplimiento del indicador propuesto dentro de los términos establecidos en el plan de mejoramiento.</t>
  </si>
  <si>
    <t>Se recomienda a los responsables continuar con la gestión para alcanzar el cumplimiento del indicador propuesto dentro de los términos establecidos en el plan de mejoramiento.
Asi mismo, se recauden las evidencias que soporten la efectividad de la misma con el fin de eliminar la causa raiz del hallazgo y evitar su reiteracion.
Seguimiento realizado por Zulma Adelina Parales.</t>
  </si>
  <si>
    <t xml:space="preserve">
La Oficina de Control Masivo: tiene asignados 702 registros clasificados como inexactos del impuesto predial prioridad 4,1; de los cuales 468 registros cuentan con requerimiento especial, 184 registros cuentan con acta de archivo y 47 registros cuentan con acta de invalidación; 3 registros se encuentran en gestión.
La Oficina de Fiscalización Grandes Contribuyentes:  tiene asignados 1978 registros clasificados como inexactos del impuesto predial prioridad 4,1 y prioridad 4.2, 4.3, 4.4, 4.5, superiores a 96 UVT; de los cuales 561 registros tienen Requerimiento Especial, 1 con Pliego de Cargos por Error Aritmético, 1258 con Acta de Archivo y 158 registros que faltan por gestionar. llegando al 92% del total de la población solicitada.
La Oficina de Fiscalización General: tiene asignados 1397 registros clasificados como inexactos del impuesto predial prioridad 4,1; de los cuales 1082 registros cuentan con Requerimiento Especial, 5 registros tienen Pliego de Cargos, 302 registros con Acta de Archivo y 8 registros tienen Memorando de Invalidación.  Gestionando así el 100% de la población</t>
  </si>
  <si>
    <t>3916/4077</t>
  </si>
  <si>
    <t>El área encargada reporta un avance del 96%, el cual se puede validar con la información presentada, como evidencia presenta una muestra de las actas y requerimientos generados.</t>
  </si>
  <si>
    <t>Se recomienda a los responsables continuar con la gestión para alcanzar el cumplimiento del indicador propuesto dentro de los términos establecidos en el plan de mejoramiento.
Asi mismo, se recauden las evidencias que soporten la efectividad de la misma con el fin de eliminar la causa raiz del hallazgo y evitar su reiteracion.
Seguimiento realizado por: Nubia Sarmiento</t>
  </si>
  <si>
    <t xml:space="preserve">
La Oficina de Control Masivo: tiene asignados 702 registros clasificados como inexactos del impuesto predial prioridad 4,1; de los cuales 468 registros cuentan con requerimiento especial, 187 registros cuentan con acta de archivo y 47 registros cuentan con acta de invalidación. Cumpliendo así con el 100% de la población asignada
La Oficina de Fiscalización Grandes Contribuyentes:  tiene asignados 1978 registros clasificados como inexactos del impuesto predial prioridad 4,1 y prioridad 4.2, 4.3, 4.4, 4.5, superiores a 96 UVT; de los cuales 669 registros tienen Requerimiento Especial, 1 con Pliego de Cargos por Error Aritmético, 1303 con Acta de Archivo, llegando al 99,75% del total de la población solicitada por este segmento
La Oficina de Fiscalización General: tiene asignados 1397 registros clasificados como inexactos del impuesto predial prioridad 4,1; de los cuales 1082 registros cuentan con Requerimiento Especial, 5 registros tienen Pliego de Cargos, 302 registros con Acta de Archivo y 8 registros tienen Memorando de Invalidación.  Gestionando así el 100% de la población, culminando en el Segundo Trimestre del 2025. </t>
  </si>
  <si>
    <t>4072/4077</t>
  </si>
  <si>
    <t>Generar las acciones de determinación (Liquidaciones oficiales de revisón, resolución sanción, autos de archivo) para el 90% de los registros clasificados como inexactos del impuesto predial unificado,   recibidos de la etapa de fiscalización de la población  recibida con vencimiento vigencia 2025.</t>
  </si>
  <si>
    <t>Registro de predios inexactos gestionados en etapa de liquidación</t>
  </si>
  <si>
    <t>(Predios inexactos gestionados ) / (Población de predios inexactos entregados)  *100</t>
  </si>
  <si>
    <r>
      <rPr>
        <b/>
        <sz val="10"/>
        <rFont val="Arial"/>
        <family val="2"/>
      </rPr>
      <t>La Oficina de Control Masivo</t>
    </r>
    <r>
      <rPr>
        <sz val="10"/>
        <rFont val="Arial"/>
        <family val="2"/>
      </rPr>
      <t>:</t>
    </r>
    <r>
      <rPr>
        <sz val="10"/>
        <color rgb="FF000000"/>
        <rFont val="Arial"/>
        <family val="2"/>
      </rPr>
      <t xml:space="preserve"> tiene asignados </t>
    </r>
    <r>
      <rPr>
        <b/>
        <sz val="10"/>
        <color rgb="FF000000"/>
        <rFont val="Arial"/>
        <family val="2"/>
      </rPr>
      <t>702</t>
    </r>
    <r>
      <rPr>
        <sz val="10"/>
        <color rgb="FF000000"/>
        <rFont val="Arial"/>
        <family val="2"/>
      </rPr>
      <t xml:space="preserve"> registros clasificados como inexactos del impuesto predial 4,1. en este momento los registros se encuentran en la etapa de fiscalizacion
</t>
    </r>
    <r>
      <rPr>
        <b/>
        <sz val="10"/>
        <color rgb="FF000000"/>
        <rFont val="Arial"/>
        <family val="2"/>
      </rPr>
      <t>La Oficina de Liquidación</t>
    </r>
    <r>
      <rPr>
        <sz val="10"/>
        <color rgb="FF000000"/>
        <rFont val="Arial"/>
        <family val="2"/>
      </rPr>
      <t xml:space="preserve">: A la fecha no se cuenta con población con esas caracteristicas descritas en la acción del plan. </t>
    </r>
  </si>
  <si>
    <t>0/702</t>
  </si>
  <si>
    <t xml:space="preserve">Sin Determinar </t>
  </si>
  <si>
    <t>Teniendo en cuenta que la gestión que se realiza en estas áreas depende en gran parte de los resultados que arrojan las actividades de las oficinas de Fiscalización con la población que se entrega para determinar la obligación a tributar en debida forma, la cual se encuentran en ejecución. Por lo tanto, a la fecha del reporte no se ha establecido un total de registros a gestionar en la etapa de Liquidación para generar los actos administrativos.</t>
  </si>
  <si>
    <t xml:space="preserve"> 
Se recomienda  revisar la viablidad efectuar las actuaciones de Liquidacion teniendo en cuenta el plazo establecido en el plan  de mejoramiento para un cumplimiento eficaz. 
Asi mismo se recauden las evidencias que soporten la efectividad de la misma con el fin de eliminar la causa raiz del hallazgo y evitar su reiteracion.
Seguimiento realizado por: Ana M. Rojas R</t>
  </si>
  <si>
    <t xml:space="preserve">La Oficina de Control Masivo: tiene asignados 702 registros clasificados como inexactos del impuesto predial 4,1. en este momento los registros finalizaron la etapa de fiscalización de los cuales 47 registros cuentan con acta de invalidación y 184 registros cuentan con acta de archivo de la etapa anterior y el restante se encuentra en gestión.
La Oficina de Liquidación: Se tiene asignado 2243 registros, se   han gestionado 2 registros que corresponde a Liquidación Oficial de Revisión, se indica que se está gestionando un masivo de Autos de archivo, que corresponde a 2240 registros. </t>
  </si>
  <si>
    <t>233/2945</t>
  </si>
  <si>
    <t>El área encargada reporta un avance del 8%, el cual se puede validar con la información presentada, como evidencia presenta como muestra acta de liquidación  oficial de revisión del Impuesto Predial Unificado</t>
  </si>
  <si>
    <t>Se recomienda a los responsables continuar con la gestión para alcanzar el cumplimiento del indicador propuesto dentro de los términos establecidos en el plan de mejoramiento.
Asi mismo, se recauden las evidencias que soporten la efectividad de la misma, con el fin de eliminar la causa raiz del hallazgo y evitar su reiteracion.
Seguimiento realizado por: Nubia Sarmiento</t>
  </si>
  <si>
    <t>La Oficina de Control Masivo:  tiene asignados 702 registros clasificados como inexactos del impuesto predial 4,1. en este momento los registros finalizaron  la etapa de fiscalizacionde los cuales 47 registros cuentan con acta de invalidacion, 187 registros cuentan con acta de archivo, 57 registros cuentan con auto de archivo y 12 registros cuentan con liquidacion oficial de Revisión y el restante se encuentra en gestión. 
La Oficina de Liquidación: Se tiene asignado 2242 registros  (90% de lo recibido), que tienen vencimiento en la vigencia 2025, gestionados de la siguiente manera: 
GESTIÓN MASIVA
Auto de Archivo: 2239 registros-180 actos
GESTIÓN PUNTUAL
Liquidación Oficial de Revisión: 2 registros- 1 acto
Auto de Archivo: 1 registro- 1 acto
Cumpliendo así con el 100% de la población asignada</t>
  </si>
  <si>
    <t>2545/2944</t>
  </si>
  <si>
    <t>Hallazgo administrativo con presunta incidencia disciplinaria por inconsistencias en la información, lo cual genera incertidumbre y afectación de la gestión por parte de la SDH en la determinación sobre el Impuesto Predial Unificado, vigencia 2018.</t>
  </si>
  <si>
    <t>Inadecuada interpretación a las solicitudes de información realizadas por parte del ente de control para la realización de la auditoría.</t>
  </si>
  <si>
    <t>Entregar al equipo auditor el glosario de definiciones técnicas consistentes con la respuesta al primer requerimiento de base de datos.</t>
  </si>
  <si>
    <t>Glosario deficiones técnicas</t>
  </si>
  <si>
    <t>(Auditorías efectuadas por parte de la Contraloría de Bogotá durante el año 2025 /Glosario definiciones técnicas entregado )*100</t>
  </si>
  <si>
    <t>Subdirección de Planeación e Inteligencia Tributaria</t>
  </si>
  <si>
    <t>Con corte a 31 de marzo de 2025, no han sido recibidas solicitudes de información de parte de la Contraloría de Bogotá en el marco de las auditorías regulares anuales.</t>
  </si>
  <si>
    <t xml:space="preserve">No se registra informacion de  inicio de la accion, por lo tanto no se  especifican las variables del indicador.  </t>
  </si>
  <si>
    <t xml:space="preserve">Para lo indicado en esta acción de mejora, programada para toda la vigencia, la cual  no registra gestión; se sugiere examinar y revisar la viabilidad de realizar  dicha  actividad, teniendo en cuenta  que si el  Ente de Control  no realiza  solicitudes  no es posible  medir ni dar cumplimiento efectivo de lo establecido en el plan de mejoramiento.
Seguimiento realizado por. Ana M. Rojas R
</t>
  </si>
  <si>
    <t>La Oficina de Inteligencia Tributaria entregó el glosario de definiciones técnicas el 6 de junio de 2025 por correo electrónico dirigido al Despacho de la Dirección de Impuestos de Bogotá para atender la Auditoria 69 de 2025 (solicitud CGB-07245)</t>
  </si>
  <si>
    <r>
      <t xml:space="preserve">De acuerdo con las evidencias reportadas por el área responsable, se observa un correo de la Oficina de Inteligencia Tributaria en el cual confirma el cargue del glosario y el archivo </t>
    </r>
    <r>
      <rPr>
        <i/>
        <sz val="10"/>
        <color rgb="FF000000"/>
        <rFont val="Arial"/>
        <family val="2"/>
      </rPr>
      <t>diccionario_datos_a250408b.xlsx</t>
    </r>
    <r>
      <rPr>
        <sz val="10"/>
        <color rgb="FF000000"/>
        <rFont val="Arial"/>
        <family val="2"/>
      </rPr>
      <t>, en la carpeta dispuesta para la respuesta de la solicitud 2-2025-07245 en el marco la Auditoria No. 69 de la Contraloría de Bogotá.</t>
    </r>
  </si>
  <si>
    <t>El resultado del indicador de acuerdo con el análisis de la Oficina de Control Interno es el producto del número de auditorías ejecutadas por la Contraloría de Bogotá (Cod. 69) sobre las programadas por el Ente de Control para la vigencia 2025 (3), lo cual indica un avance del 33.33%.
Se sugiere al área encargada revisar el avance de la acción,  teniendo en cuenta el plan de auditorias de la Contraloría de Bogotá a la SDH para la presente vigencia.
Seguimiento realizado por Nancy Bermúdez G</t>
  </si>
  <si>
    <t>Con relación a la solicitud de información  para auditorías de la Contraloría de Bogota a la Subdirección de Planeación e Inteligencia Tributaria, a través de su Oficina de Inteligencia Tributaria se recibió solicitud para la auditoría código 72 ICA -RETEICA  al finalizar el tercer trimestre del 2025. Consecuentemente, el glosario (diccionario de datos) se proporcionó al ente de control como se observa en la evidencia aportada.</t>
  </si>
  <si>
    <t>2/2*</t>
  </si>
  <si>
    <t>2/3*</t>
  </si>
  <si>
    <t>Inconsistencias en la información, lo cual genera incertidumbre y afectación de la gestión por parte de la SDH en la determinación sobre el Impuesto Predial Unificado, vigencia 2018</t>
  </si>
  <si>
    <t>Realizar una revisión aleatoria de la consistencia de la información de la base de datos fuente de información.</t>
  </si>
  <si>
    <t>Revisión aleatoria de la consistencia de la información</t>
  </si>
  <si>
    <t>( Base de datos / Revisión aleatoria semestral de la base de datos)  *100</t>
  </si>
  <si>
    <t>La ejecución de la acción no ha iniciado</t>
  </si>
  <si>
    <t xml:space="preserve">No se registra informacion de  inicio de la accion, por lo tanto no se  especifican las variables del indicador  </t>
  </si>
  <si>
    <t xml:space="preserve">En relación con las actividades programadas para esta acción de mejora, señaladas para toda la vigencia y que no se han iniciado.  Se recomienda examinar la ejecución de dichas actividades en razón a que afectan el cumplimiento efectivo dentro del tiempo establecido en el plan de mejoramiento. 
Asi mismo, se recauden las evidencias que soporten la efectividad de la misma con el fin de eliminar la causa raiz del hallazgo y evitar su reiteracion.
Seguimiento realizado por Ana M. Rojas R. 
</t>
  </si>
  <si>
    <t>Se efectuó la primera revisión aleatoria semestral. De acuerdo con la metodología definida, se verificó la consistencia de la muestra con los registros de la emisión predial de 2021 vs la información predial registrada en SAP/BogData para la mencionada vigencia. Se encontró la coincidencia al 100% entre los registros revisados.</t>
  </si>
  <si>
    <t>1/2</t>
  </si>
  <si>
    <t>En las evidencias entregadas por la Oficina de Inteligencia Tributaria se observa una base con una muestra de 203 Chips del impuesto predial vigencia 2021, la cual reporta una coincidencia de 195 registros verificados con SAP/Bogdata, toda vez que 8 registros no se revisaron.
Asímismo, el área responsable aportó un documento con la explicación de la selección de la muestra y los resultados de la misma para el primer semestre.</t>
  </si>
  <si>
    <t>Teniendo en cuenta que en la base suministrada por la OIT no se verificaron los 203 registros de la muestra, sino 195 chips, el avance del indicador seria del 48%.  Se recomienda verificar la totalidad de la muestra insumo para el segundo semestre.
Seguimiento realizado por Nancy Bermúdez G</t>
  </si>
  <si>
    <t>No se ha presentado avance. La segunda revisión aleatoria de consistencia de la información se efectuará durante el cuarto trimestre de 2025 .</t>
  </si>
  <si>
    <t>0/2</t>
  </si>
  <si>
    <t>1/2*</t>
  </si>
  <si>
    <t>Hallazgo Administrativo con incidencia fiscal en cuantía de $178.873.000 y presunta incidencia disciplinaria, por gestión ineficiente e inoportuna por parte de la SDH en el recaudo del impuesto de industria y comercio avisos y tableros frente a los contribuyentes que presentaron y pagaron declaraciones con inexactitud sobre la vigencia 2018, en los procesos de determinación y fiscalización, relacionando también la falta de constitución de un expediente y los motivos por los cuales se expidieron las Actas y/o Autos de Archivo.</t>
  </si>
  <si>
    <t>Generar las acciones de determinación (requerimientos especiales, pliego de cargos, actas/  autos  de archivo) para el 90% de los registros  inexactos   ICA ,  con priorización 4.1 y  los mayores a 96 UVT(s) con clasificación 4.2 a 4.5 , recibidos con vencimiento vigencia 2025.</t>
  </si>
  <si>
    <t>Registros de  inexactos ICA  gestionados en etapa de fiscalización</t>
  </si>
  <si>
    <t>(Registros inexactos ICA gestionados clasific. en 4.1 y  mayores a 96 UVT con clasific. 4.2 a 4.5) / (Registros inexactos ICA entregados, con priorización 4.1 y mayores a 96 UVT clasific. 4.2 a 4.5) *100</t>
  </si>
  <si>
    <t>Oficina de Fiscalización Grandes Contribuyentes
Oficina Fiscalización General y Control Masivo</t>
  </si>
  <si>
    <r>
      <t>La Oficina de Control Masivo:</t>
    </r>
    <r>
      <rPr>
        <sz val="10"/>
        <rFont val="Arial"/>
        <family val="2"/>
      </rPr>
      <t xml:space="preserve"> tiene asignados</t>
    </r>
    <r>
      <rPr>
        <b/>
        <sz val="10"/>
        <rFont val="Arial"/>
        <family val="2"/>
      </rPr>
      <t xml:space="preserve"> 2983</t>
    </r>
    <r>
      <rPr>
        <sz val="10"/>
        <rFont val="Arial"/>
        <family val="2"/>
      </rPr>
      <t xml:space="preserve"> registros clasificados como inexactos Ica prioridad 4,;. en este momento se encuentra en la etapa de analisis de la poblacion para emitir las acciones que correspondan de acuerdo al analisis y soportes de cada uno de los registros</t>
    </r>
    <r>
      <rPr>
        <b/>
        <sz val="10"/>
        <rFont val="Arial"/>
        <family val="2"/>
      </rPr>
      <t xml:space="preserve">
Subdirección de Determinación:</t>
    </r>
    <r>
      <rPr>
        <sz val="10"/>
        <rFont val="Arial"/>
        <family val="2"/>
      </rPr>
      <t xml:space="preserve"> No se ha recibido reparto de población del programa Inexactos del Impuesto de Industria y Comercio para el año 2025, por parte de la oficina encargada de la asignación.  </t>
    </r>
  </si>
  <si>
    <t>0/2983</t>
  </si>
  <si>
    <t>En relación a la gestión de las oficinas de Fiscalización para la vigencia 2025 a la población clasificada como inexactos de ICA con priorización 4.1 Se informa que se encuentra en análisis para determinar la obligación a tributar en debida forma y así realizar la generación de actos administrativos. Por lo tanto, no es previsible especificar el total de registros a gestionar en esta etapa.
Por lo anterior  para la OCI, en el presente corte no les es posible realizar la medición del indicador y por ende no se puede determinar el porcentaje ejecutado de la acción.</t>
  </si>
  <si>
    <t>Se recomienda evaluar  la planeación y ejecución de las acciones de fiscalización  tenindo en cuenta que  se culminó  el primer trimestre de la vigencia  y no se han iniciado las actuaciones  de determinación,  lo que  posiblemente puede  afectar  el cumplimiento efectivo dentro del tiempo  establecido en el plan  de mejoramiento. Asi mismo que se recauden las evidencias para  soportar  la efectividad de la misma con el fin de eliminar la causa raiz del hallazgo y evitar su reiteracion.
Seguimiento realizado por: Ana M. Rojas R</t>
  </si>
  <si>
    <t xml:space="preserve">La Oficina de Control Masivo: tiene asignados 2983 registros clasificados como inexactos Ica prioridad 4,1; de los cuales 1400 registros cuentan con requerimiento especial y 1583 registros fueron devueltos a la oficina de inteligencia tributaria por distintas causales, cumpliendo así con el 100% de los registros asignados. 
Fiscalizadoras: No se ha recibido reparto de población del programa Inexactos del Impuesto de Industria y Comercio para el año 2025, por parte de la oficina encargada de la asignación.  </t>
  </si>
  <si>
    <t>2983/2983</t>
  </si>
  <si>
    <t>1400/2983</t>
  </si>
  <si>
    <t xml:space="preserve">Control masivo. de 1400  registros con requerimiento especial 
1,583 registros devueltos a la Oficina de Inteligencia Tributaria por diversas causas
</t>
  </si>
  <si>
    <t xml:space="preserve">
Se evidencia oportunidades de mejora en la asignación, seguimiento y ejecución de los actos administrativos de los procesos relacionados con el Impuesto de Industria y Comercio. 
Se sugiere analizar la viabilidad de implementar medidas efectivas para mejorar la coordinación entre áreas, garantizar la entrega oportuna y completa de la población a fiscalizar, y acelerar la gestión para la emisión de actos administrativos definitivos dentro de los plazos legales establecidos.
Seguimiento realizado por: Sandra Herrera</t>
  </si>
  <si>
    <t xml:space="preserve">La Oficina de Control Masivo:  tiene asignados 2983 registros clasificados como inexactos Ica 4,1. de los cuales 1446 registros cuentan con requerimiento especial y 1523 registros fueron devueltos a la oficina de inteligencia tributaria por distintas causales y  14 registros cuentan con acta de archivo. Cumpliendo así con el 100% de los registros asignados, culminando en el Segundo Trimestre del 2025.
La Oficina de Fiscalizacion Grandes Contribuyentes: recibio 23 registros con prioridad 4,1 y 4,2 a 4,5 mayores a 96 UVT las cuales fueron gestionadas en su totalidad en el año 2025, por medio de Requerimiento Especial.
La Oficina de Fiscalización General: a la fecha de inicio de este plan no se contaba con población asignada para reparto. Respecto de la población priorizada para fondo del semestre I del 2025, con memorando de alcance fue entregada una población de inexactos ICA, para lo cual, con vencimiento en la vigencia 2025 se tiene un total de 346 registros, los cuales en el mes de septiembre fueron dados en reparto para gestión inmediata y proferir acto administrativo; teniendo 322 resgistros con Requerimiento Especial y quedan pendientes 24 registros por gestionar. Llegando a un cumplimiento del 93%. </t>
  </si>
  <si>
    <t>3328/3352</t>
  </si>
  <si>
    <t>3045/3352</t>
  </si>
  <si>
    <t>Generar las acciones de determinación (Liquidaciones oficiales de revisón, resolución sanción, autos de archivo) para el 90% de los registros clasificados como inexactos ICA,   recibidos de la etapa de fiscalización de la población  recibida con vencimiento vigencia 2025.</t>
  </si>
  <si>
    <t>Registros de inexactos ICA gestionados en etapa de liquidación</t>
  </si>
  <si>
    <t>(Registros inexactos ICA gestionados) / (Registros  inexactos ICA entregados) *100</t>
  </si>
  <si>
    <t>Oficina Liquidación
 y Control Masivo</t>
  </si>
  <si>
    <r>
      <t>La Oficina de Control Masivo:</t>
    </r>
    <r>
      <rPr>
        <sz val="10"/>
        <rFont val="Arial"/>
        <family val="2"/>
      </rPr>
      <t xml:space="preserve"> tiene asignados </t>
    </r>
    <r>
      <rPr>
        <b/>
        <sz val="10"/>
        <rFont val="Arial"/>
        <family val="2"/>
      </rPr>
      <t>2983</t>
    </r>
    <r>
      <rPr>
        <sz val="10"/>
        <rFont val="Arial"/>
        <family val="2"/>
      </rPr>
      <t xml:space="preserve"> registros clasificados como inexactos Ica priorización 4,1. en este momento se encuentra en la etapa de de fiscalizacion.</t>
    </r>
    <r>
      <rPr>
        <b/>
        <sz val="10"/>
        <rFont val="Arial"/>
        <family val="2"/>
      </rPr>
      <t xml:space="preserve">
Subdirección de Determinación:</t>
    </r>
    <r>
      <rPr>
        <sz val="10"/>
        <rFont val="Arial"/>
        <family val="2"/>
      </rPr>
      <t xml:space="preserve"> No se ha recibido reparto de población del programa Inexactos del Impuesto de Industria y Comercio para el año 2025, por parte de la oficina encargada de la asignación.  </t>
    </r>
  </si>
  <si>
    <t>Las actividades de liquidación que realiza las areas de liquidación y control masivo, depende en gran parte de los resultados de la gestión de las oficinas de Fiscalización y Control Masivo con la población que se entrega como inexactos de ICA priorización 4.1. Los responsables de la acción informan que se encuentran analizando e iniciando el proceso de fiscalización. Por lo cual no se ha determinado el universo de registros a gestionar y generar los actos administrativos de la etapa correspondiente a liquidación.</t>
  </si>
  <si>
    <t>Se recomienda evaluar  la planeación y ejecución de las acciones de Liquidación tenindo en cuenta que  se culminó el primer trimestre de la vigencia y no se han iniciado las actuaciones, lo que posiblemente puede afectar el cumplimiento efectivo dentro del tiempo establecido en el plan  de mejoramiento. Asi mismo, que se recauden las evidencias para  soportar  la efectividad de la misma con el fin de eliminar la causa raiz del hallazgo y evitar su reiteracion.
Seguimiento realizado por: Ana M. Rojas R</t>
  </si>
  <si>
    <t xml:space="preserve">La Oficina de Control Masivo: tiene asignados 2983 registros clasificados como inexactos Ica priorización 4,1.; 1583 registros fueron devueltos a la oficina de inteligencia tributaria por distintas causales en la etapa de fiscalización, el restante se encuentra en gestión. 
La Oficina de Liquidación: tiene asignado 13687, se gestionó 29 registros con Liquidaciones Oficiales de Aforo, 5 registros  por medio de Liquidaciones Corrección Sanción y 134 registros con Liquidaciones Oficiales de Revisión;  se está gestionando un masivo de 9.466 registros con actos y  un masivo de Autos de 291 registros y lo demás corresponde a gestión puntual.
Fiscalizadoras: No se ha recibido reparto de población del programa Inexactos del Impuesto de Industria y Comercio para el año 2025, por parte de la oficina encargada de la asignación.  </t>
  </si>
  <si>
    <t>1722/16670</t>
  </si>
  <si>
    <t>168/16670</t>
  </si>
  <si>
    <t xml:space="preserve">Oficina de Control Masivo:
De los 2,983 registros clasificados como inexactos del Impuesto de Industria y Comercio (ICA) con priorización 4.1, 1,583 registros han sido devueltos a la Oficina de Inteligencia Tributaria por diversas causas durante la etapa de fiscalización. El resto de los registros continúa en proceso de gestión, lo que indica demoras y posibles dificultades en la depuración y seguimiento de la información.
Avances en la Oficina de Liquidación:
Aunque se reporta la gestión de 29 liquidaciones oficiales de aforo, 5 liquidaciones por corrección sanción y 134 liquidaciones oficiales de revisión, se observa que una proporción significativa de registros (9,466) se encuentra en gestión masiva con actos administrativos, y 291 con autos, mientras que el resto está en gestión puntual. </t>
  </si>
  <si>
    <t xml:space="preserve">La Oficina de Control Masivo: tiene asignados 2983 registros clasificados como inexactos Ica 4,1. 1523 registros fueron devueltos a la oficina de inteligencia tributaria por distintas causales,32 registros cuentan con auto de archivo, 13 registros cuentan con acta de archivo en la etapa de fiscalizacion y 43 registros cuentan con liquidacion oficial de revision, los restantes se encuentran en gestión.
La Oficina de Liquidación: tiene asignados 13687,  se han gestionado 7.398 registros, que corresponden a 2206 actos discriminados asi:
GESTION PUNTUAL
*Liquidaciones Corrección Sanción: 5 registros, 4 actos.
*Liquidaciones Oficiales de Revisión: 697 registros, 195 actos.
*Auto de Archivo: 1 registro, 1 acto
 GESTION MASIVA:
*Liquidaciones Oficiales de Revisión: 6846 registros, 2047 actos.
*Auto de Archivo: 188 registros, 74 actos
Los restantes se encuentran en gestión por medio de un masivo  </t>
  </si>
  <si>
    <t>9348/16670</t>
  </si>
  <si>
    <t>2284/16670</t>
  </si>
  <si>
    <t>Hallazgo Administrativo con presunta incidencia disciplinaria, por el suministro incompleto e inconsistencias de la información allegada por la SDH en el desarrollo del ejercicio auditor.</t>
  </si>
  <si>
    <t>Oficina de Inteligencia Tributaria</t>
  </si>
  <si>
    <t>Para lo indicado en esta acción de mejora, programada para toda la vigencia y que no registra gestión; Se recomienda examinar y revisar la viabilidad de realizar  dicha  actividad, en razón a que si en el caso que haya solicitudes del ente de control no es posible de medir ni dar cumplimiento efectivo de lo establecido en el plan de mejoramiento. 
Seguimiento realizado por: Ana M. Rojas R</t>
  </si>
  <si>
    <t>Se entregó glosario de definiciones técnicas el 6 de junio de 2025 por correo electrónico dirigido a la al Despacho de la Dirección de Impuestos de Bogotá para atender la Auditoria 69 de 2025 (solicitud CGB-07245)</t>
  </si>
  <si>
    <t>´1/1</t>
  </si>
  <si>
    <t>Revisadas las evidencias reportadas por el área responsable, se observa un correo de la Oficina de Inteligencia Tributaria en el cual confirma el cargue del glosario y el archivo diccionario_datos_a250408b.xlsx, en la carpeta dispuesta para la respuesta de la solicitud 2-2025-07245 en el marco la Auditoria No. 69 de la Contraloría de Bogotá.</t>
  </si>
  <si>
    <t>El resultado del indicador de acuerdo con el análisis de la Oficina de Control Interno es el producto del número de auditorías ejecutadas por la Contraloría de Bogotá (Cod. 69) sobre las programadas por el Ente de Control para la vigencia 2025 (3), lo cual indica un avance del 33.33%.
Se sugiere al área encargada revisar el avance de la acción teniendo en cuenta el plan de auditorias de la Contraloría de Bogotá a la SDH para la presente vigencia.
Seguimiento realizado por Nancy Bermúdez G</t>
  </si>
  <si>
    <t>Auditoría Financiera y de gestión</t>
  </si>
  <si>
    <t>3.1.1.1</t>
  </si>
  <si>
    <t>Hallazgo administrativo, por fallas en cálculo de la amortización de los intangibles.</t>
  </si>
  <si>
    <t>Se identificaron  diferencias en los cálculos del sistema SAP en lo que respecta  a la amortización de intangibles, originadas en la configuración técnica del estándar de SAP -  cálculo de días</t>
  </si>
  <si>
    <t>Solicitar concepto técnico a SAP sobre la forma de como se efectúa el cálculo de la amortización de intangibles en el estándar del sistema con el fin de actualizar el Manual código 116-MU-FI-12 y revelar en las notas a los estados financieros la justificación técnica del cálculo de la amortización.</t>
  </si>
  <si>
    <t xml:space="preserve">Concepto técnico SAP </t>
  </si>
  <si>
    <t>Concepto  SAP recibido</t>
  </si>
  <si>
    <t xml:space="preserve">Dir. Distrital Contabilidad - Dir. Gestión Corporativa - Dir. Informática y Tecnología </t>
  </si>
  <si>
    <t>DDC -SGCH</t>
  </si>
  <si>
    <t>Se realizaron reuniones internas con los consultores para identificar la operación del sistema y la base en dias para cálculo de la  amortizacion de intangibles, con lo anterior, se envio nota a SAP solicitando el análisis del cálculo de amortizacion. En respuesta, se recibieron 3 notas de SAP con la explicación de la forma como se realiza el proceso.
Se realizaron reuniones con el consultor FI y se identificó que el sistema realiza el cálculo agregando dos (2) dias para los años bisiestos (base 367 ), por lo cual, la amortizacion en estos años es menor pero al cierre de la vida útil del activo ajusta para dejar el valor en libros totalmente depreciado.
Con base en el análisisi realizado a las notas SAP y BOGDATA se solicitó a SAP que se limete el cálculo de la amortizacion a 365 al año (se anexa correo del 25-06-2025 con la solicitud a SAP), el cual, esta pendiente de respuesta.
(Se anexan 4 pdf como soporte de la gestion realizada)</t>
  </si>
  <si>
    <t>Analizada la información entregada por el responsable en el presente seguimiento, se evidenció la gestión adelantada por la SGCH, para que los consultores de SAP emitan un concepto técnico para frente al cálculo de la amortización de intangibles, así: 
1. Correo electronico de fecha 25 junio de 2025 solicitando el cálculo de la evaluaciòn de la depreciación a 367 días .
2. Nota SAP 1940343 - Amortizaciones diarias, donde se expresa la situación con los activos fijos y la posible solución (sin fecha).
3. Nota SAP 3423823 - La amortización diaria se fija en la clave de amortización - El cálculo de la vida útil restante de la vida útil no está claro (sin fecha).
4. Nota SAP 2148178 - Cálculo de vida útil restante en día Dep.to (sin fecha)</t>
  </si>
  <si>
    <t>Se han adelantado actividades para consulta de concepto técnico frente al cálculo de las amortizaciones de activos fijo, a los consultures SAP y Desarrolladores de SAP, a fin de emitir el concepto técnico correspondiente, se observa que no hay un porcentaje de avance de la acción reportado por el responsable a la fecha de seguimiento 30 de junio de 2025.
Seguimiento realizado por:Fabián González Ochoa</t>
  </si>
  <si>
    <t>Documentar en el Manual código 116-MU-FI-12 la descripción de la forma como el módulo AM (Activos fijos) de SAP realiza los cálculos de la amortización de intangibles  teniendo como base el concepto recibido de SAP .</t>
  </si>
  <si>
    <t>Manual actualizado</t>
  </si>
  <si>
    <t>Dir. Gestión Corporativa</t>
  </si>
  <si>
    <t>DGC-SAF</t>
  </si>
  <si>
    <t>Aun no ha iniciado su ejecución, no es objeto de seguimiento con corte a 30 de junio de 2025</t>
  </si>
  <si>
    <t>Actividad no iniciada.</t>
  </si>
  <si>
    <t xml:space="preserve">La dependencia responsable de la acción no registra información sobre su avance; por lo tanto, no se realiza el análisis del porcentaje ejecutado ni el seguimiento correspondiente.  </t>
  </si>
  <si>
    <t>Seguimiento realizado por: Angelica Reyes</t>
  </si>
  <si>
    <t>NO HA INICIADO</t>
  </si>
  <si>
    <t>En el análisis de información realizado por el grupo auditor, no identificaron las variaciones presentadas en los conceptos de vida útil y capitalizaciones, generándose diferencia en el cálculo manual con respesto al valor reportado por la SDH</t>
  </si>
  <si>
    <t>Incluir como anexo de la nota de intangibles, un reporte en el cual se identifique las variaciones que se presentan en los conceptos de vida útil y capitalizaciones, los cuales afectan el cálculo de la amortización de los intangibles</t>
  </si>
  <si>
    <t>Revelación Notas EF - Intangibles</t>
  </si>
  <si>
    <t>Nota E.F.  - Intangibles</t>
  </si>
  <si>
    <t>Dir. Distrital Contabilidad</t>
  </si>
  <si>
    <t>Aun no ha iniciado su ejecución, no es objeto de seguimiento con corte a 30 de jseptiembre de 2025</t>
  </si>
  <si>
    <t>3.1.1.2</t>
  </si>
  <si>
    <t>Hallazgo administrativo, por reporte en el Estado de Situación Financiera con corte a 31/12/2024, de subcuentas con saldos contrarios a su naturaleza contable</t>
  </si>
  <si>
    <t>En el sistema SAP- bogdata, se requiere crear cuentas transitorias con el fin de recibir los movimientos de extracto (MULTICASH) para realizar la conciliación bancaria, razón por la cual se presentan a nivel auxiliar saldos con naturaleza contraria a la subcuenta.</t>
  </si>
  <si>
    <t>Solicitar concepto técnico a SAP sobre las razones por las cuales el modelo utilizado para el proceso de las conciliaciones bancarias requiere contar con cuentas auxiliares  transitorias de cada cuenta bancaria para efectos de la compensación de las partidas de bancos, con el fin de analizar cambios en proceso de conciliaciones y revelaciones</t>
  </si>
  <si>
    <t>Concepto técnico SAP</t>
  </si>
  <si>
    <t>Concepto SAP recibido</t>
  </si>
  <si>
    <t>Dir. Distrital Contabilidad- Dir. Informática y Tecnología(Sotic)</t>
  </si>
  <si>
    <t>Se realizaron reuniones internas con consultor FI-GL para analizar el uso de cuentas transitorias en el proceso de conciliaciones bancarias, la DIT emitio documento técnico sobre cuentas transitorias en proceso de conciliaciones bancarias, el cual es base para solicitar concepto a SAP. (Se anexa documento técnico)</t>
  </si>
  <si>
    <t xml:space="preserve">Analizada la información entregada por el responsable del proceso, se verificó que la información de seguimiento y soportes, no atiende la acción planteada, toda vez que no se evidencian documentos de las reuniones internas adelantadas con el consultor SAP, para el uso de cuentas transitorias en el proceso de conciliaciones bancarias, a su vez el documento soporte de la acción, no refiere como tal a un concepto técnico, sino a un documento de funcionalidad de la conciliación bancaria en el aplicativo SAP. Por último el documento allegado, no contiene fecha de emisión, ni se antecede con una solicitud expresa de entrega de un concepto técnico. </t>
  </si>
  <si>
    <r>
      <rPr>
        <sz val="10"/>
        <rFont val="Arial"/>
        <family val="2"/>
      </rPr>
      <t xml:space="preserve">Se muestran </t>
    </r>
    <r>
      <rPr>
        <sz val="10"/>
        <color rgb="FF000000"/>
        <rFont val="Arial"/>
        <family val="2"/>
      </rPr>
      <t>avances frente al tema de contar con un concepto técnico del aplicativo SAP, que explique el uso de cuentas con naturaleza contraria para facilitar las actividades de conciliación bancaria.
Seguimiento Realizado por: Fabián González Ochoa</t>
    </r>
  </si>
  <si>
    <t>Realizar una mesa de trabajo para analizar concepto SAP y  definir necesidad de modificar el proceso de conciliaciones o continuar el proceso actual con la revelación técnica en las notas a los Estados Financieros</t>
  </si>
  <si>
    <t>Mesa de trabajo SOTIC para análisis concepto SAP y proceso conciliaciones</t>
  </si>
  <si>
    <t>Mesa de trabajo</t>
  </si>
  <si>
    <t>Dir. Distrital Contabilidad- Dir. Informática y Tecnología(Sotic)
Direccion Distrital de Tesoreria</t>
  </si>
  <si>
    <t>Al corte de junio no se presenta avance en la actividad</t>
  </si>
  <si>
    <t>De acuerdo con lo expresado por el responsable del proceso no se presenta avance de la acción al corte del 30 de junio de 2025</t>
  </si>
  <si>
    <t>De acuerdo con lo expresado por el responsable del proceso no se presenta avance de la acción al corte del 30 de junio de 2025
Seguimiento Realizado por: Fabián González Ochoa</t>
  </si>
  <si>
    <t>Realizar  la revelación técnica de las cuentas de bancos en las  notas a los estados financieros de acuerdo con las conciliaciones  bancarias.</t>
  </si>
  <si>
    <t>Revelación Notas EF</t>
  </si>
  <si>
    <t>Nota E.F. conciliaciones bancarias</t>
  </si>
  <si>
    <t>Aun no ha iniciado su ejecución, no es objeto de seguimiento con corte a 30 de septiembre de 2025</t>
  </si>
  <si>
    <t>No se cuenta con un reporte de  los saldos de los bancos recaudadores para realizar la compensación de los saldos de las cuentas auxiliares de la cuenta de fondos en tránsito</t>
  </si>
  <si>
    <t>Solicitar  un reporte mensual de saldos de bancos recaudadores para efectos de establecer el valor de los días de reciprocidad.</t>
  </si>
  <si>
    <t xml:space="preserve">Reporte Saldos </t>
  </si>
  <si>
    <t>Reporte</t>
  </si>
  <si>
    <t>Dir. Impuestos/ Dir. de Contabilidad- SGCH</t>
  </si>
  <si>
    <t xml:space="preserve">Realizar compensaciones de saldos de la cuenta de fondos en tránsito  con base en el reporte de saldos </t>
  </si>
  <si>
    <t xml:space="preserve">Registros Contables de compensacion fondos en transito </t>
  </si>
  <si>
    <t>(Valor compensaciones realizadas / saldos contrarios auxiliares de fondos en tránsito )*100</t>
  </si>
  <si>
    <t>Dir. Distrital de Tesorería</t>
  </si>
  <si>
    <t>La estructura de auxiliares definida en el plan de cuentas de la SDH  para las inversiones patrimoniales, incorpora los tres componentes de cada inversión, por lo cual, cuando la empresa presenta pérdidas acumuladas, en el auxiliar del componente de "Resultados" su saldo es negativo, esto, con el fin de mostrar el saldo acumulado de la inversión por el valor neto de los componentes del patrimonio de la empresa</t>
  </si>
  <si>
    <t>Modificar la estructura del plan de cuentas de la SDH para las inversiones en controladas para reflejar el valor total de la inversión en cada empresa</t>
  </si>
  <si>
    <t>Plan de cuentas modificado en Módulo Contable</t>
  </si>
  <si>
    <t>Plan de cuentas modificado</t>
  </si>
  <si>
    <t>Revelar en notas a los estados financieros los saldos de las inversiones en controladas , incluyendo los valores desagregados por  los componentes que conforman la inversión en cada empresa</t>
  </si>
  <si>
    <t>Nota E.F. Inversiones en controladas</t>
  </si>
  <si>
    <t>3.1.1.3</t>
  </si>
  <si>
    <t>Hallazgo administrativo por incumplimiento de lo establecido en la Resolución 533 de 2015 expedida por la Contaduría General de la Nación, relacionada con las revelaciones de hechos económicos en el rubro provisiones</t>
  </si>
  <si>
    <t>En  la revelación de la cuenta de Provisiones no se tuvo  en cuenta la totalidad de los aspectos estipulados en el marco normativo contable emitido por  la CGN y la explicación de lo  diligenciado en el Anexo 23. de la Carta Circular 137 de 2024 de la DDC revelaciones</t>
  </si>
  <si>
    <t xml:space="preserve">Establecer lineamientos para la revelación en las notas a los estados financieros  de la SDH, de acuerdo con la instrucciones de la CGN  y la DDC, así como la materialidad de las cifras y porcentaje de variación </t>
  </si>
  <si>
    <t>Documento de lineamientos para la revelaciones en notas a los estados financieros  de la SDH</t>
  </si>
  <si>
    <t>Lineamientos emitidos</t>
  </si>
  <si>
    <t>Realizar la revelación de la cuenta de provisiones incorporando en la nota a los estados financieros todos los conceptos definidos por la CGN y la DDC para la cuenta de provisiones</t>
  </si>
  <si>
    <t>Revelación Notas EF - Provisiones</t>
  </si>
  <si>
    <t>Nota E.F. Provisiones</t>
  </si>
  <si>
    <t>3.1.1.4</t>
  </si>
  <si>
    <t>Hallazgo administrativo, por inconsistencias, información incompleta y debilidades en las revelaciones presentadas por la SDH, en sus notas a los Estados Financieros con corte a 31/12/2024.</t>
  </si>
  <si>
    <t xml:space="preserve">En el formato de la conciliación de SIPROJ, no hay una columna que totalice el número de procesos .  De igual manera, en las notas a los estados financieros,  se incluyó la conciliación con SIPROJ con el número de procesos por obligaciones contingentes pero no se realizó  explicación detallada de la conformación del número de procesos  de las obligaciones contingentes.  </t>
  </si>
  <si>
    <t xml:space="preserve">Actualizar el formato de conciliación, incluyendo columna para  totalizar los procesos registrados en SIPROJ </t>
  </si>
  <si>
    <t>Formato Conciliación SIPROJ Actualizado</t>
  </si>
  <si>
    <t>Formato Conciliación SIPROJ actualizado</t>
  </si>
  <si>
    <t>En Comité de la DDC, se realizó revisión y propuesta de modificación del formato de conciliación SIPROJ, la propuesta de ajuste del formato no fue aprobada debido a que se deben considerar otras situaciones que se han presentado con el reconocimiento contable de los procesos en contra, las cuales se estan evaluando. (Se anexa Acta Comité DDC del 20-06-2025)</t>
  </si>
  <si>
    <t>Analizada la información allegada por el responsable del proceso, se identificó que se adelantó una reunión de fecha 20 de junio de 2025, en el marco del Comité Técnico de la Dirección Distrital de Contabilidad, donde se estableció la presentación de la propuesta de modificación del formato de Conciliación SIPROJ, para efectos de mejorar la presentación y lectura de las diferencias entre los procesos en SIPROJ y el auxiliar contable. No obstante, las mejoras de dicho formato no fueron aprobadas en dicho Comité, ni se ha surtido su trámite de aprobación y publicación en el sistema de gestiòn de la SDH.</t>
  </si>
  <si>
    <r>
      <rPr>
        <sz val="10"/>
        <rFont val="Arial"/>
        <family val="2"/>
      </rPr>
      <t xml:space="preserve">Se muestran </t>
    </r>
    <r>
      <rPr>
        <sz val="10"/>
        <color indexed="8"/>
        <rFont val="Arial"/>
        <family val="2"/>
      </rPr>
      <t>avances frente a la acción de modificar el formato de conciliación con el aplicativo SIPROJ.
Seguimiento Realizado por: Fabián González Ochoa</t>
    </r>
  </si>
  <si>
    <t>En los cuadros de revelaciones utilizados en las notas se elimininó la columna "No corriente" debido a que las cuentas por cobrar por impuestos no poseian esta clasificacón a dic/2024, por lo cual, el ente de control considera que no se cumplió  con la normatividad contable por no mostrar los cuadros comparativos de las notas con la columna de "no corriente"  tal como se definieron por la CGN</t>
  </si>
  <si>
    <t>Hacer la revelacion de las cuentas por cobrar y provisiones  en las notas a los estados financeiros  de acuerdo con los lineamientos de la CGN, incluyendo los cuadros comparativos con la totalidad de columnas definidas en la norma contable</t>
  </si>
  <si>
    <t>Revelacion Notas EF -Cuentas por cobrar</t>
  </si>
  <si>
    <t>Nota E.F.  Cuentas por cobrar</t>
  </si>
  <si>
    <t>3.1.1.5</t>
  </si>
  <si>
    <t>Hallazgo administrativo, por falta de depuración de la cuenta 240720 - recaudos por clasificar-, la cual presenta un saldo a 31/12/2024 de $42.555.064.074</t>
  </si>
  <si>
    <t>El módulo contable de BogData no permite la trazabilidad individualizada de los pagos de los contribuyentes en el Imp. Predial y el Imp. sobre Vehículos, cuando la referencia de pago reportada por las entidades financieras no puede vincularse con la información del sistema.
Estos pagos deben clasificarse temporalmente en cuentas transitorias hasta que se obtenga la información necesaria para su correcta imputación, lo que afecta la oportunidad, exactitud y control de los registros contables.</t>
  </si>
  <si>
    <t>Identificar el universo de registros contables de la vigencia 2024, correspondientes a los impuestos Predial Unificado y sobre Vehículos Automotores, que se encuentran clasificados como partidas por clarificar en el auxiliar contable 2407200400.</t>
  </si>
  <si>
    <t>Reporte de  partidas por clarificar – Auxiliar 2407200400 - Vigencia 2024 y anteriores</t>
  </si>
  <si>
    <t xml:space="preserve">Reporte partidas  por clarificar (Predial + Vehiculos) </t>
  </si>
  <si>
    <t>Sub. de Gestión Contable-
Sub. de Soluciones TIC -
Oficina de Cuentas Corrientes y Devoluciones</t>
  </si>
  <si>
    <t>DIB - Oficina de Cuentas Corrientes y Devoluciones</t>
  </si>
  <si>
    <t>Al momento no se registra avance de la acción dado que se esta iniciando su ejecucción.</t>
  </si>
  <si>
    <t>La dependencia responsable de la acción no registra información sobre su avance; por lo tanto, no se realiza el análisis del porcentaje ejecutado ni el seguimiento correspondiente.  No obstante, es necesario agilizar las acciones ya que el término establecido es muy corto del 20/06/2025 al 31/07/2025, por lo que se sugiere agilizar la información pendiente.</t>
  </si>
  <si>
    <t>Se anexa soporte de no aporte de envidencia.
Seguimiento realizado por Silvia Vargas.</t>
  </si>
  <si>
    <t>Se identificaron 2.713 registros en el auxiliar contable 2407200400, correspondientes a la vigencia comprendida entre el 1 de enero y el 31 de diciembre de 2024, los cuales se encuentran pendientes de gestión. Esta acción se cumplio en oportunidad el 10 de Julio de 2025.</t>
  </si>
  <si>
    <t>1 Reporte</t>
  </si>
  <si>
    <t>El área adjunta como soporte el   Reporte de  partidas por clarificar – Auxiliar 2407200400 - Vigencia 2024 y anteriores</t>
  </si>
  <si>
    <t>Realizar el cruce entre los registros contables identificados en el auxiliar contable 2407200400 y los pagos reportados como “en validación”, con el propósito de determinar la tipología correspondiente a cada registro.</t>
  </si>
  <si>
    <t>Determinación de tipologías de registros en las cuentas por clarificar (Predial y vehículos)</t>
  </si>
  <si>
    <t>(Número de registros contables cruzados y tipificados / total de registros identificados)* 100</t>
  </si>
  <si>
    <t>Sub. de Soluciones TIC-
Oficina de Cuentas Corrientes y Devoluciones</t>
  </si>
  <si>
    <t>Gestionar la clarificación masiva del 60% de los registros contables de la vigencia 2024 de los impuestos predial unificado y sobre vehículos automotores, que hayan sido previamente tipificados, en articulación con la Dirección de Informática y Tecnología, mediante mesas de trabajo interdependencias, con el fin de corregirlos conforme al análisis técnico y operativo realizado.</t>
  </si>
  <si>
    <t>Clarificación masiva de registros contables tipificados de la vigencia 2024 de Predial y Vehículos</t>
  </si>
  <si>
    <t>(Número de registros clarificados / total de registros tipificados)* 100</t>
  </si>
  <si>
    <t>Sub. de Soluciones TIC -
Oficina de Cuentas Corrientes y Devoluciones</t>
  </si>
  <si>
    <t>54/79</t>
  </si>
  <si>
    <t>Validar los nuevos registros contables presentados en el auxiliar contable 2407200400, correspondientes a los impuestos Predial Unificado y sobre Vehículos Automotores, siempre que hayan sido previamente tipificados, en articulación con la Dirección de Informática y Tecnología, mediante mesas de trabajo interdependencias, con el fin de identificar su posible corrección masiva.</t>
  </si>
  <si>
    <t>Control y Verificación de Registros en Auxiliar Contable 2407200400</t>
  </si>
  <si>
    <t>(Número de registros nuevos para clarificar / Total de registros clarificados *100</t>
  </si>
  <si>
    <t>La acumulación de partidas por clarificar al cierre contable de la vigencia 2024, registradas en el auxiliar contable 2407200401 y correspondientes a los impuestos de ICA, ReteICA y Azar y Espectáculos, obedece a la ausencia de procesos automatizados y de mecanismos de trazabilidad que permitan validar, identificar y aplicar de forma individual los pagos y documentos reportados por el área de gestión.</t>
  </si>
  <si>
    <t>Identificar el universo de registros contables de la vigencia 2024 y anteriores, correspondientes a los impuestos de ICA, ReteICA y Azar y Espectáculos, que se encuentran pendientes de aplicar en el auxiliar contable 2407200401.</t>
  </si>
  <si>
    <t>Registros por clarificar – Auxiliar 2407200401 - Vigencia 2024 y anteriores identificados</t>
  </si>
  <si>
    <t>Total registros por clarificar identificados</t>
  </si>
  <si>
    <t>Oficina Administración Funcional del Sistema</t>
  </si>
  <si>
    <t>DIB -Oficina Administración Funcional del sistema</t>
  </si>
  <si>
    <t>No se reporta avance en la acción, dado que se está iniciando su ejecución</t>
  </si>
  <si>
    <t>Con fecha 14/07/2025, se obtiene del sistema de información tributaria SIT II el consolidado de documentos pendientes de aplicar,  en el periodo comprendido entre el 01/01/1994 y el 31/12/2024</t>
  </si>
  <si>
    <t>Gestionar a través de requerimientos y/ o procesos las cargas controladas de los registros identificados con la población segmentada a la Dirección de Informática y Tecnología</t>
  </si>
  <si>
    <t>Porcentaje de procesos de cargas gestionados</t>
  </si>
  <si>
    <t>(Número de procesos gestionados/ Total de registros identificados*100</t>
  </si>
  <si>
    <t>El 21/07/2025, se radició a  través del requerimiento 73-2025, la solicitud para Aplicar  masivamente  los soportes tributarios correspondiente a las cuentas corrientes de los impuestos de Ica, ReteIca y Azar espectáculos.​
Se identifican 5532 objetos, de los cuales 4839 se gestionaron satisfactoriamente.</t>
  </si>
  <si>
    <t>4839/5532</t>
  </si>
  <si>
    <t>Gestionar la aplicación de los registros solicitados a través de requerimientos</t>
  </si>
  <si>
    <t>Registros aplicados</t>
  </si>
  <si>
    <t>Número de registros aplicados/número de registros solicitados*100</t>
  </si>
  <si>
    <t>Subidrección de Soluciones de TIC</t>
  </si>
  <si>
    <t>Con el proceso SIS-AD-2025-764 del 21/07/2025 se procesaron 5532 objetos  masivamente, generando 693 objetos con error</t>
  </si>
  <si>
    <t>Validar y verificar el cargue  de la información y las  posibles inconsistencias, caso en el cual se radica nuevo proceso</t>
  </si>
  <si>
    <t>Validación del cargue  de la  información</t>
  </si>
  <si>
    <t>(Número de registros aplicados  / Total de registros solicitados*100</t>
  </si>
  <si>
    <t>Oficina Administración Funcional del sistema</t>
  </si>
  <si>
    <t>Segumiento realizado por: Angelica Reyes</t>
  </si>
  <si>
    <t>Validado  el resultado del proceso efectuado,  se encontraron  693  objetos con inconsistencias, los cuales están siendo verificados, una vez ajustados  se solicitará  nuevamente su procesamiento</t>
  </si>
  <si>
    <t>Realizar 10 mesas de trabajo con periodicidad mensual, previo al lanzamiento de la cartera, con el fin de identificar posibles inconsistencias</t>
  </si>
  <si>
    <t>Mesas de trabajo realizadas</t>
  </si>
  <si>
    <t>Número de mesas de trabajo realizadas/ Total mesas programadas*100</t>
  </si>
  <si>
    <t>Of. Administración Funcional del sistema-
Of. de Cuentas Corrientes-
Sub. de Soluciones de TIC</t>
  </si>
  <si>
    <t xml:space="preserve">El 24/06/2025 en la jefatura de la Oficina de Administración Funcional del Sistema, se realizó mesa de trabajo con la Subdirección de Soluciones de TIC,  para verificar la consistencia de la información, previo lanzamiento de la cartera a 30/06/2025
</t>
  </si>
  <si>
    <t>(1/10)*100</t>
  </si>
  <si>
    <t>De acuerdo con la evidencia aportada por el área, se presenta un documento titulado “Acta de verificación de información previo al lanzamiento de la cartera”, con fecha del 24 de junio de 2025, junto con el formato de asistencia diligenciado. En dicho documento se menciona que se realizó la “verificación de la data extraída para el lanzamiento de la cartera al 30 de junio, evaluando la integridad de la información y el rendimiento de los Jobs.” Como resultado, se aprueba “el proceso de lanzamiento de la cartera de los contribuyentes de los diferentes impuestos”.</t>
  </si>
  <si>
    <t>Seguimento realizado por: Angelica Reyes</t>
  </si>
  <si>
    <t>Los días  28/08/2025 y 22/09/2025  se realizaron  mesa de trabajo con la Subdirección de Soluciones de TIC,  para verificar la consistencia de la información, previo lanzamiento de la cartera a 30/09/2025​. y 31/10/2025</t>
  </si>
  <si>
    <t>3/11</t>
  </si>
  <si>
    <t>10/10</t>
  </si>
  <si>
    <t>Seguimiento realizado por: Jorge Alexander Torres</t>
  </si>
  <si>
    <t>Reportar a la Subdirección Contable de Hacienda cuantos registros se aplicaron en el mes discriminado con  valores, tipo de documento y los saldos pendientes de aplicar a la fecha del reporte</t>
  </si>
  <si>
    <t>Reporte enviados al área contable</t>
  </si>
  <si>
    <t>Reportes remitidos/11 reportes programados</t>
  </si>
  <si>
    <t>Se envió información a la Subdirección Contable de Hacienda, así : 4/07/2025 correspondiente al mes de junio/2025;  05/08/2025 correspondiente al mes de julio/2025 y 04/09/2025 ​correspondiente al mes de septiembre/2025.</t>
  </si>
  <si>
    <t>Realizar los registros contables mensuales, de acuerdo con la información del área de gestion</t>
  </si>
  <si>
    <t>Registros contables realizados</t>
  </si>
  <si>
    <t>Reportes registrados / 11 reportes de la gestión</t>
  </si>
  <si>
    <t>Subdirección de Gestión Contable</t>
  </si>
  <si>
    <t xml:space="preserve">Revelar en notas a los estados financieros de la SDH los valores depurados de los documentos por aplicar </t>
  </si>
  <si>
    <t>Revelación Notas EF  - Registros por aplicar</t>
  </si>
  <si>
    <t>Nota E.F.  De los documentos por aplicar en cuenta corriente</t>
  </si>
  <si>
    <t>3.1.1.6</t>
  </si>
  <si>
    <t>Hallazgo administrativo, por inconsistencias en las cifras presentadas en el Estado de Situación Financiera con corte a 31/12/2024, de la cuenta 1385 Cuentas por Cobrar de Dificil Recaudo (Subcuentas: Impuestos, Retención en la Fuente y Anticipos de Impuestos).</t>
  </si>
  <si>
    <t>En las cuentas por cobrar por concepto de impuestos, existen registros de cartera sobre los cuales no se pueden efectuar acciones de cobro y no se han emitido los actos administrativos para su depuración y baja  de la cuenta corriente de los contibuyentes.</t>
  </si>
  <si>
    <t xml:space="preserve">Realizar la conciliacion de los saldos contables de las cuentas por cobrar por conceptos tributarios de acuerdo con la información de la  cartera certificada y clasificada por las áreas de gestion semestralmente. </t>
  </si>
  <si>
    <t>Conciliación saldos de la cartera tributaria</t>
  </si>
  <si>
    <t>Conciliacion cartera tributaria</t>
  </si>
  <si>
    <t xml:space="preserve">Revelar en las notas a los estados financieros de las cuentas por cobrar por conceptos tributarios, incluyendo la conciliación de saldos con la clasificación de la cartera </t>
  </si>
  <si>
    <t>Revelacion Notas EF - Cuentas por cobrar</t>
  </si>
  <si>
    <t>3.1.1.7</t>
  </si>
  <si>
    <t>Hallazgo administrativo, por diferencias entre las cuentas por cobrar registradas en la contabilidad, frente a las de cobro no tributario.</t>
  </si>
  <si>
    <t xml:space="preserve">Deficiencia en el flujo de información por incapacidades desde las áreas fuente hacia el área contable </t>
  </si>
  <si>
    <t xml:space="preserve">Establecer un formato de conciliación de los saldos entre las áreas de gestión y la Subdirección de Gestión Contable </t>
  </si>
  <si>
    <t>Formato de conciliación</t>
  </si>
  <si>
    <t xml:space="preserve">Sub.de Cobro No Tributario, Sub. del Talento Humano, Sub. de Gestión Contable </t>
  </si>
  <si>
    <t>Realizar 3 mesas de trabajo para verificar los saldos a conciliar con corte trimestral con la Subdirección de Cobro No Tributario, la Subdirección del Talento Humano, la Subdirección de Gestión Contable</t>
  </si>
  <si>
    <t xml:space="preserve">Mesas de trabajo </t>
  </si>
  <si>
    <t>(Número de mesas de trabajo realizadas / 3 Mesas de trabajo programadas)*100</t>
  </si>
  <si>
    <t xml:space="preserve">Sub. de Cobro No Tributario, Sub. del Talento Humano, Sub. de Gestión Contable </t>
  </si>
  <si>
    <t>Deficiencia en el flujo de información por incapacidades desde las áreas fuente hacia el área contable</t>
  </si>
  <si>
    <t>Emitir los actos administrativos de terminación de los procesos coactivos una vez recibido los soportes de pagos efectivo,depurar los saldos y realizar los registros contables pertinentes.</t>
  </si>
  <si>
    <t xml:space="preserve">Actos administrativos emitidos </t>
  </si>
  <si>
    <t>(Actos administrativos emitidos/ Total de procesos con soportes de pago total)*100</t>
  </si>
  <si>
    <t xml:space="preserve"> Sub.de Cobro No Tributario-
 Sub. del Talento Humano -
 Sub. de Gestión Contable </t>
  </si>
  <si>
    <t>Subdirección de Cobro No Tributario</t>
  </si>
  <si>
    <t>Se llevaron a cabo mesas de trabajo con sancionados dejando en evidencia las obligaciones pendientes, a la fecha aún no existen pagos realizados.</t>
  </si>
  <si>
    <t>Parcialmente cumplido</t>
  </si>
  <si>
    <t>Correo con fecha del 26 de septiembre de 2025, se relaciona:
* imagen 30 de septiembre de 2025. Mesa Conciliación títulos cuenta 488 y 486.
*imagen de reunión Teams de mesa de trabajo conciliación OGC STH hallazgo 3.1.1.7 con fecha del 22 de agosto de 2025</t>
  </si>
  <si>
    <t>3.1.1.8</t>
  </si>
  <si>
    <t>Hallazgo administrativo con presunta incidencia disciplinaria, por registrar procesos que se encuentran sin posibilidad de cobro en las Cuentas por Cobrar de Difícil Recaudo, en los estados financieros de la SHD con corte a 31/12/2024 sin hacer los respectivos ajustes para sanear la cuenta.</t>
  </si>
  <si>
    <t xml:space="preserve">No se ha realizado el proceso de depuración de procesos no tributarios para darlos de baja en los estados financieros </t>
  </si>
  <si>
    <t>Realizar mesa de trabajo trimestrales para validar los títulos ejecutivos en estado depuración realizada con la Subdirección de Cobro No Tributario y la Oficina de Depuración de Cartera</t>
  </si>
  <si>
    <t>Subdirección de Cobro No Tributario-
Oficina de Depuración de Cartera</t>
  </si>
  <si>
    <t xml:space="preserve">"Se llevó a cabo una mesa de trabajo el 8 de julio 2025 con la jefe de la Oficina de Depuración de Cartera, en la cual se abordó la población objeto del hallazgo.
Durante la reunión, se solicitó a dicha oficina la remisión de las fichas de depuración correspondientes a los procesos de SDH o, en su defecto, las respectivas resoluciones de depuración, con el fin de que la OGC pueda finalizar los procesos en curso.
La jefe de la Oficina de Depuración se comprometió a remitir la información requerida, tras lo cual se realizará la gestión correspondiente y se programará una segunda mesa de trabajo para continuar con el seguimiento."
</t>
  </si>
  <si>
    <r>
      <rPr>
        <sz val="10"/>
        <color rgb="FF000000"/>
        <rFont val="Arial"/>
        <family val="2"/>
      </rPr>
      <t xml:space="preserve">La información registrada y las evidencias aportadas corresponden a la mesa de trabajo realizada el </t>
    </r>
    <r>
      <rPr>
        <b/>
        <sz val="10"/>
        <color rgb="FF000000"/>
        <rFont val="Arial"/>
        <family val="2"/>
      </rPr>
      <t>08/07/2025</t>
    </r>
    <r>
      <rPr>
        <sz val="10"/>
        <color rgb="FF000000"/>
        <rFont val="Arial"/>
        <family val="2"/>
      </rPr>
      <t>, en consecuencia, esta acción será objeto de seguimiento en el corte a septiembre 30/2025</t>
    </r>
  </si>
  <si>
    <t xml:space="preserve">Seguimiento realizado por Nelson J. Duarte
Lady Andrea López </t>
  </si>
  <si>
    <t>Se realizaron 2 mesas de trabajo de seguimiento de procesos en estado de depuración</t>
  </si>
  <si>
    <t>Cumplido</t>
  </si>
  <si>
    <t>Soporte de las mesas de trabajo  con fecha de 08 de julio y 26 de septiembre de 2025.</t>
  </si>
  <si>
    <t>Aplicar el proceso de depuración a los títulos de acuerdo con la norma legal aplicable.</t>
  </si>
  <si>
    <t>Procesos depurados</t>
  </si>
  <si>
    <t>(Procesos depurados / Procesos reportados para depuración)*100</t>
  </si>
  <si>
    <t xml:space="preserve">Sub. de Cobro No Tributario-
Of. de Depuración de Cartera-
Sub. de Gestión Contable </t>
  </si>
  <si>
    <t>Expedir los actos administrativos de terminación del proceso de cobro coactivo por "saneamiento contable", previo a la identificacion y presentacion de las fichas de depuración contable ante el Comité de Sostenibilidad Contable para su aprobacion y  acto de depuracion.</t>
  </si>
  <si>
    <t>Gestión de procesos en depuración</t>
  </si>
  <si>
    <t>(Número de procesos finalizados en la OGC por depuración / Total de procesos depurados por el Comité de Sostenibilidad Contable)*100</t>
  </si>
  <si>
    <t xml:space="preserve">Sub. de Cobro No Tributario, Oficina de Depuración de Cartera y  Sub. de Gestión Contable </t>
  </si>
  <si>
    <t>Se realizaron trámites para emisión de ficha técnica de depuración y se finalizó un proceso por depuración contable.</t>
  </si>
  <si>
    <t>Memorando No 2025IE020166 del 15 de agosto de 2025
Memorando No. 2025IE020883 del 26 de agosto de 2025 - Solicitud de fichas técnicas de depuración-proceso auditoría 64.
Pdf con estado de procesos para depuración.
Imagen de correo electróniico con la relación de los procesos de Hacienda para depuración.
Resolución No. DCO-245512 del 8/09/2025 por la cual se ordena la terminación del proceso de Cobro Coactivo No. OEF-2012-0002 ID SAP 202109228100012622.</t>
  </si>
  <si>
    <t>Revelar  en las notas a los estados financieros de la SDH, el resultado de la depuracion de procesos no tributarios</t>
  </si>
  <si>
    <t xml:space="preserve">Revelacion Notas EF - procesos de cobro no tributario </t>
  </si>
  <si>
    <t>Nota E.F.  Depuracion procesos no tributarios</t>
  </si>
  <si>
    <t>3.1.1.9</t>
  </si>
  <si>
    <t>Hallazgo administrativo con presunta incidencia disciplinaria, por diferencias detectadas entre los valores en la relación de títulos por cobrar del Banco Agrario, frente a los títulos que corresponden a la SHD y a los registrados en la contabilidad, así mismo por falta de seguimiento y saneamiento de los procesos en los que han sido constituidos depósitos en esta entidad bancaria, desde el año 2000, por $10.412.085.876,20.</t>
  </si>
  <si>
    <t>Revisar la doctrina contable emitida por la CGN para identificar la aplicable al registro de títulos de depósito judicial</t>
  </si>
  <si>
    <t>Doctrina contable verificada y aplicada</t>
  </si>
  <si>
    <t>Falta de capacidad operativa para la gestión de los títulos de depósito judicial</t>
  </si>
  <si>
    <t>Formular, ejecutar  y hacer seguimiento  un el plan de trabajo para gestionar  títulos de depósito judicial anteriores a la vigencia 2024</t>
  </si>
  <si>
    <t>Plan de trabajo gestión TDJ</t>
  </si>
  <si>
    <t xml:space="preserve">Plan de trabajo aprobado </t>
  </si>
  <si>
    <t>Se está realizando la revisión de la población correspondiente a los Títulos de Depósito Judicial (TDJ) identificados, se realizó la ampliación del grupo de profesionales encargados del tema</t>
  </si>
  <si>
    <t>No se aportan evidencias del "Plan de trabajo aprobado".
No obstante, informan la revisión de la población de los Títulos de Depósito Judicial identificados y la ampliación del grupo de profesionales encargados del tema.</t>
  </si>
  <si>
    <t xml:space="preserve">Se recomienda adelantar las acciones correspondientes que permitan cumplir con la meta propuesta para 31/07/2025
Seguimiento realizado por Nelson J. Duarte
Lady Andrea López </t>
  </si>
  <si>
    <t>Acta de reunión mesa de trabajo con fecha de 17/09/2025, 13/08/2025, 15/08/2025, 24/09/2025,</t>
  </si>
  <si>
    <t xml:space="preserve">Deficiencia en el flujo de información con las entidades de nivel central y localidades </t>
  </si>
  <si>
    <t>Remitir mensualmente junto con el reporte general de procesos la relación de los TDJ disponibles a cada una de las entidades de nivel central y alcaldías para la validacion y el registro contable pertinente</t>
  </si>
  <si>
    <t>Remisión relación TDJ disponibles</t>
  </si>
  <si>
    <t>(Remisiones efectuadas /  7 remisiones TDJ disponibles )*100</t>
  </si>
  <si>
    <t>En tramite de agendamiento de mesa de trabajo con el área de Contabilidad con el fin de definir el contenido del oficio que se enviará, el cual establecerá el lineamiento contable aplicable para el registro de dicha información, por parte de las entidades descentralizadas y localidades.</t>
  </si>
  <si>
    <t xml:space="preserve">No se aportó evidencia de la "Remisión relación TDJ disponibles", que es la meta propuesta; el trámite de agendamiento con el área de Contabilidad, no constituye avance específico a las 7 remisiones de títulos programadas. </t>
  </si>
  <si>
    <t>Se han remitido por correo electrónico los informes a cada una de las entidades según lo requerido.</t>
  </si>
  <si>
    <t xml:space="preserve">Correo electrónico con fecha de 12/09/2025:
- DADEP
- Concejo de Bogotá
- Alcaldía Local: de Bosa, Chapinero, Ciudad Bolívar, Fontibón, Kennedy, la Candelaria, Puente Aranda, Rafael Uribe Uribe, San Cristobal, Suba, Teusaquillo, Usaquen, Usme
- Secretaría Distrital de: Ambiente, Educación, Hacienda, Gobierno, Integración Social, Salud, la Mujer, Seguridad Convivencia y Justicia, del Hábitat, </t>
  </si>
  <si>
    <t>3.1.1.10</t>
  </si>
  <si>
    <t>Hallazgo administrativo con presunta incidencia disciplinaria, por fallas en el seguimiento y control de los tributos, en la etapa de cobro por parte de la Entidad.</t>
  </si>
  <si>
    <t xml:space="preserve">Falta de un criterio jurídico unificado sobre el inicio del término para solicitar la devolución del impuesto de delineación urbana, lo que llevó a una interpretación errada, la pérdida de un proceso judicial y la configuración del silencio administrativo positivo. </t>
  </si>
  <si>
    <t>Elevar solicitud formal a la Subdirección Jurídico-Tributaria para la definición y unificación de criterios jurídicos institucionales sobre los términos aplicables para solicitar la devolución del impuesto de delineación urbana, con el propósito de prevenir interpretaciones divergentes entre áreas y asegurar respuestas oportunas, coherentes y ajustadas a derecho para los contribuyentes.</t>
  </si>
  <si>
    <t>Unificación de criterios jurídicos sobre devoluciones – Delineación Urbana</t>
  </si>
  <si>
    <t>Solicitud de concepto jurídico</t>
  </si>
  <si>
    <t>Oficina de Cuentas Corrientes y Devoluciones</t>
  </si>
  <si>
    <t>No se remite información de avance por parte de las áreas involucradas.</t>
  </si>
  <si>
    <t xml:space="preserve">Formato de NO  EVIDENCIA diligenciado por la OCI
Seguimiento realizado por Silvia Vargas </t>
  </si>
  <si>
    <t>Mediante memorando interno 2025IE017598O1 de 10 de julio de 2025 la subdirección de recaudación y cuentas corrientes soliticito el correspondiente concepto juridico a la subdirección jurico tributaria, la cual mediante radicado 2025IE023422O1 del 29 de septiembre, emitio pronunciamiento</t>
  </si>
  <si>
    <t>21/10/2025</t>
  </si>
  <si>
    <t>1/1</t>
  </si>
  <si>
    <t>La Subdirectora de Recaudación y Cuentas Corrientes envio mediante memorando interno 2025IE017598O1 de 10 de julio de 2025 a la Subdirección Jurídico Tributaria Solicitud de concepto jurídico sobre la interpretación del artículo 151 del  Decreto 807 de 1993, en relación con el cómputo del término para solicitar  la devolución y/o compensación del impuesto de delineación urbana.
La Subdirección Jurídico Tributaria emitió respuesta a la solicitud mediante radicado 2025IE023422O1 del 29 de septiembre.</t>
  </si>
  <si>
    <t>Desarrollar el concepto jurídico-tributario dentro de los plazos establecidos, asegurando que los criterios y decisiones adoptados en relación con el fallo judicial se encuentren plenamente alineados con las disposiciones legales y reglamentarias vigentes. Este concepto debe abordar los términos aplicables para la solicitud de devolución del impuesto de delineación urbana, con el propósito de prevenir interpretaciones divergentes entre las áreas involucradas y garantizar respuestas oportunas.</t>
  </si>
  <si>
    <t>Concepto Delineación Urbana</t>
  </si>
  <si>
    <t>Concepto emitido</t>
  </si>
  <si>
    <t>Subdirección Juridico Tributaria</t>
  </si>
  <si>
    <t>Toda vez que para que la Subdirección Jurídico Tributaria inicie la ejecución de la presente acción, se requiere que la Oficina de Cuentas Corrientes y Devoluciones eleve la correspondiente solicitud descrita en la acción No. 1 del presente hallazgo y dado que la oficina en mención no ha elevado dicha solicitud la presente acción no ha empezado a ejecutarse, por lo que no se ha desarrollado el concepto jurídico tributario de que trata la acción.Por lo anterior, esta Subdirección queda en espera de la solicitud del mencionado concepto a fin de emitir el concepto enmención</t>
  </si>
  <si>
    <t>No se remite información de avance por parte de las áreas involucradas. No obstante, es necesario se coordine la actividad a realizar y se indiquen evidencias articuladas, tanto por la Subdirección Jurídica Tributaria como por  la Oficina de Cuentas Corrientes y Devoluciones, ya que dependen de la misma Dirección.</t>
  </si>
  <si>
    <t>30-09-2025</t>
  </si>
  <si>
    <t>Concepto Jurídico Tributario 2025IE023422 del 29-09-2025, tema devolución delinación urbana.</t>
  </si>
  <si>
    <t>Un (1) concepto emitido</t>
  </si>
  <si>
    <t>La Subdireción Jurídico Tributaria emitio respuesta a las consultas técnico jurídicas sobre interpretación y aplicación de las normas tributarias distritales, mediante el radicado No 2025IE023422 del 29-09-2025; Sin embargo para este seguimiento la OCI no pudo establecer si el área está aplicando en debida forma lo establecido en la acción formulada, especificamente en lo siguiente: "Desarrollar el concepto jurídico-tributario dentro de los plazos establecidos, asegurando que los criterios y decisiones adoptados en relación con el fallo judicial se encuentren plenamente alineados con las disposiciones legales y reglamentarias vigentes"  y que el concepto, cumpla tambien con el proposito de prevenir interpretaciones divergentes entre las áreas involucradas y garantice respuestas oportunas.</t>
  </si>
  <si>
    <t>Se recomienda aportar las evidencias que den cuenta de como se esta desarrollando el concepto juridico.
Seguimiento realizado por: Jorge Alexander Torres</t>
  </si>
  <si>
    <t>Realizar la socialización del concepto emitido por la Subdirección Jurídico-Tributaria con las áreas de gestión (Oficina de Recursos Tributarios, Oficina de Cuentas Corrientes y Devoluciones), garantizando el cumplimiento de las disposiciones legales y reglamentarias aplicables.</t>
  </si>
  <si>
    <t>Socialización del Concepto Jurídico-Tributario a Áreas de Gestión</t>
  </si>
  <si>
    <t>Socialización adelantada</t>
  </si>
  <si>
    <t>Oficina de Recursos Tributarios
Oficina de Cuentas Corrientes y Devoluciones</t>
  </si>
  <si>
    <t>La actividad se inciará una vez se ejecuta la acción 1 y 2 de la formulaccion del hallazgo 3.1.1.10</t>
  </si>
  <si>
    <t>No se remite información de avance por parte de las áreas involucradas. No obstante, es necesario se coordine la actividad a realizar y se indiquen evidencias articuladas, tanto por la Subdirección Jurídica Tributaria como por la Oficina de Cuentas Corrientes y Devoluciones, ya que dependen de la misma Dirección.</t>
  </si>
  <si>
    <t>La Oficina de Cuentas Corrientes y Devoluciones realizó la solicitud de concepto mediante el radicado No. 2025IE017598O1 del 10 de julio de 2025.
Teniendo en cuenta que se el concepto se emitió el 29 de septiembre con radicado 2025IE023422O1, se programa la socialización para el mes de noviembre del 2025 con las dos áreas.</t>
  </si>
  <si>
    <t>3.2.2.1</t>
  </si>
  <si>
    <t>Hallazgo administrativo con presunta incidencia disciplinaria, por superar los porcentajes permitidos en la constitución de las reservas presupuestales en la Unidad Ejecutora 04 Fondo Cuenta Concejo de Bogotá con corte al 31/12/2024.</t>
  </si>
  <si>
    <t>A pesar de las alertas emitidas al Concejo de Bogotá por parte del Fondo Cuenta  - SHD, sobre la oportunidad en la radicación de cuentas de cobro y facturas para trámite de pago, estas no fueron remitidas a tiempo por parte de la supervisión que ejercen los funcionarios de la corporación, generando así reservas presupuestales que superaron los topes establecidos por la normatividad.</t>
  </si>
  <si>
    <t>Generar comunicaciones de alertas mensuales a los supervisores de los contratos del Concejo de Bogotá, donde se detalle el estado de la ejecución financiera de los contratos celebrados para el Concejo de Bogotá y de los pagos pendientes a contratistas, así poder cumplir con los topes previstos en las reservas presupuestales.</t>
  </si>
  <si>
    <t>Comunicaciones mensuales</t>
  </si>
  <si>
    <t>(Número de comunicaciones emitidas mensualmente/ Número de comunicaciones programadas)*100</t>
  </si>
  <si>
    <t>Fondo Cuenta Concejo de Bogotá</t>
  </si>
  <si>
    <t>Se generaron los siguientes oficios a cada uno de los supervisores asignados por el Concejo de Bogotá:
PAGOS PENDIENTES DE LA VIGENCIA Y RESERVAS PRESUPUESTALES: 
Corte 31 de julio: 5 de agosto de 2025
2025EE567407O1, 2025EE567414O1, 2025EE567415O1, 2025EE567417O1, 2025EE567418O1, 2025EE567423O1, 2025EE567428O1, 2025EE567433O1, 2025EE567438O1, 2025EE567441O1, 2025EE567445O1, 2025EE567449O1, 2025EE567450O1, 2025EE567451O1, 2025EE567454O1
Corte 31 de agosto: 22 y 23 de septiembre de 2025
2025EE674997O1, 2025EE675041O1, 2025EE675218O1, 2025EE675245O1,  2025EE675263O1, 2025EE675271O1, 2025EE675274O1, 2025EE677756O1, 2025EE677781O1, 2025EE677804O1, 2025EE677823O1, 2025EE677832O1 Y 2025EE677794O1
Corte 30 de Septiembre: 8 y 9 de octubre:
2025EE726387O1, 2025EE726410O1, 2025EE726423O1, 2025EE726458O1, 2025EE726466O1, 2025EE726472O1, 2025EE726479O1, 2025EE726488O1, 2025EE726496O1, 2025EE726501O1, 2025EE726856O1, 2025EE726864O1, 2025EE726866O1, 2025EE726873O1</t>
  </si>
  <si>
    <t>La Oficina de Control Interno constató las comunicaciones emitidas por el Fondo Cuenta del Concejo de Bogotá, dirigidas a los supervisores de esa Corporación y a la Directora Financiera. Estas comunicaciones, con los asuntos "Pagos Unidad Ejecutora 04 sin radicar vigencias 2025" y "Estado de las reservas presupuestales constituidas al 31 de diciembre de 2024 y pagos vigencia 2025", fueron enviadas durante los meses de julio, agosto y septiembre de 2025.</t>
  </si>
  <si>
    <t>Adelantar reunión mensual, para validar el estado de las cuentas de cobro alertadas por la Secretaria Distrital de Hacienda al Concejo de Bogotá mediante los comunicados oficiales.</t>
  </si>
  <si>
    <t>Reunión mensual</t>
  </si>
  <si>
    <t>(Reunión mensual/ Número Reuniones programadas)*100</t>
  </si>
  <si>
    <t>Durante los meses de julio, agosto y septiembre de 2025 se llevaron a cabo reuniones virtuales, a través de la plataforma Teams, con la participación de profesionales del Concejo de Bogotá y del Fondo Cuenta (SDH). Estas sesiones, realizadas los días 31 de julio, 29 de agosto y 29 de septiembre, quedaron registradas en actas y abordaron diversos temas, entre ellos: la revisión de pagos correspondientes a los rubros de funcionamiento e inversión, el estado de los pagos de la vigencia 2025, el seguimiento a reservas presupuestales, liquidaciones y aprobaciones, la coordinación de información entre áreas, y la definición de un plan de contingencia para el cierre fiscal.</t>
  </si>
  <si>
    <t>Realizar ejecicios de seguimiento y enviar comunicaciones mensuales al Concejo de Bogotá para gestionar los ajustes a la programación contractual y presupuestal durante la vigencia, para reflejar la realidad de las necesidades que se satisfacen a través de adquisición de bienes y servicios con sus tiempos y costos.</t>
  </si>
  <si>
    <t>(Número de comunicaciones mensuales/ Número de comunicaciones programadas)*100</t>
  </si>
  <si>
    <t>Se remitieron oficios a la Dirección Financiera, Dirección Administrativa y Dirección Jurídica del Concejo de Bogotá sobre las Dificultades para la ejecución del Plan Anual de Adquisiciones (PAA) 2025 para que la Corporación tome las medidas necesarias para superar retrasos en la radicación de las solicitudes de contratación previstos y programados en el Plan Anual de Adquisiciones como instrumento de ejecución presupuestal. Los oficios remitidos son:
1. 2025EE567419O1 del 5 de agosto de 2025
2. 2025EE677842O1 del 23 de septiembre de 2025
3. 2025EE728280O1 del 14 de octubre de 2025</t>
  </si>
  <si>
    <t>La Oficina de Control Interno evidenció las comunicaciones emitidas por el Fondo Cuenta del Concejo de Bogotá, identificadas con los radicados 2025EE567419O1 del 5 de agosto de 2025, 2025EE677842O1 del 23 de septiembre de 2025, y 2025EE728280O1 del 14 de octubre de 2025, cuyo asunto es: Dificultades para la ejecución del Plan Anual de Adquisiciones (PAA) 2025 del Concejo de Bogotá D.C. Estos oficios fueron dirigidos al Director Administrativo, la Directora Financiera y el Director Jurídico de la Corporación, con el fin de alertar sobre procesos contractuales sin radicación, así como sobre órdenes de prestación de servicios y/o otros contratos próximos a vencer.</t>
  </si>
  <si>
    <t>Proyectar e implentar el uso de vigencias futuras para los contratos recurrentes del presupuesto de funcionamiento, para promover la disciplina presupuestal y evitar la constitución de reservas presupuestales.</t>
  </si>
  <si>
    <t>Vigencias futuras aprobadas</t>
  </si>
  <si>
    <t>(Número de VF aprobadas/Número de contratos que requieran VF)*100</t>
  </si>
  <si>
    <t>Se han autorizado por parte de la Dirección Distrital de Presupuesto las siguientes Vigencias Futuras para el presupuesto de Funcionamiento: 
2025IE014462O1 Documento de autorización VF No. DP -000020
28 DE MAYO DE 2025: Plan de Medios
2025IE016276O1 Documento de autorización VF No. DDP -000024 DE JUNIO 18 DE 2025: Aseo y Cafeteria
2025IE016633O1 Documento de autorización VF DDP -000025 DEL 25 JUNIO DE 2025: Vigilancia
2025IE016952O1 Documento de autorización VF No. DDP -000026 DE JULIO 01 DE 2025: Conectividad y mesa de Servicios</t>
  </si>
  <si>
    <t>3.2.3.1</t>
  </si>
  <si>
    <t xml:space="preserve">Hallazgo administrativo por incumplimiento de las magnitudes programadas para la vigencia 2024, correspondientes a once (11) metas de proyectos de inversión en el marco del plan de desarrollo 2020-2024 </t>
  </si>
  <si>
    <t>A pesar del cumplimiento reportado de metas a 31/12/2024, se advierte que la situación descrita se originó en deficiencias de gestión de la SDH, porque en el seguimiento que se debe hacer a proyectos de inversión no se actualizaron magnitudes de las metas descritas, además de los recursos asignados en el presupuesto de inversión directa a los proyectos de inversión, retrasos en el cumplimiento de metas que son los instrumentos mediante el cual se visibilizan y se verifican resultados concretos</t>
  </si>
  <si>
    <t xml:space="preserve">Realizar seguimientos mensuales al cumplimiento de las Metas de las actividades del Proyecto de  Inversión </t>
  </si>
  <si>
    <t>Seguimiento Mensual Proyectos de Inversión</t>
  </si>
  <si>
    <t>Reuniones de seguimiento realizadas</t>
  </si>
  <si>
    <t>Dirección Distrital de Impuestos de Bogotá (DIB)</t>
  </si>
  <si>
    <t xml:space="preserve">Se realizarón 3 reuniones entre el 07/07/2025 y el 30/09/2025, de  las cuales como evidencia se  disponen las Actas (PDF) y presentaciones (PPT) de cada una de las reuniones mensuales de seguimiento al cumplimiento de las Metas de las actividades del Proyecto de  Inversión 7986. </t>
  </si>
  <si>
    <t>3 reuniones de seguimiento realizadas, de  las 8 proyectadas a 06/03/2026</t>
  </si>
  <si>
    <t>3 / 8</t>
  </si>
  <si>
    <t>Se observaron 3 actas de seguimiento al proyecto de inversión 7986 “Mejoramiento de los Ingresos Tributarios en Bogotá” de la Dirección Distrital de Impuestos de Bogotá – DIB, del 07 de julio, 8 de agosto y 4 de septiembre, en las cuales se realizó seguimiento al avance de la ejecución financiera y física del Proyecto.</t>
  </si>
  <si>
    <t>Ajustar o reformular en los formatos del Proyecto las magnitudes de las metas de la  vigencia para las actividades que lo requieran según el avance presentado en los seguimientos mensuales y radicar a la Oficina Asesora de Planeación (OAP)</t>
  </si>
  <si>
    <t>Reformulación Proyecto de Inversión</t>
  </si>
  <si>
    <t>(Reformulaciones requeridas/Reformulaciones radicadas)*100</t>
  </si>
  <si>
    <t>se envío memorando con radicado 2025IE023833O1 a la Oficina Asesora de Planeación (OAP) con formatos  de reformulación del Proyecto de Inversión 7986 donde se solicita ajustar la meta de población a intervenir con la Actividad 1 del Proyecto de Inversión para vigencia 2025</t>
  </si>
  <si>
    <t>1 reformulación radicada, de 1 reformulación requerida a 30/09/2025</t>
  </si>
  <si>
    <t>1 / 1</t>
  </si>
  <si>
    <t>Se observó memorando 2025IE023833O1 del 02 de octubre de 2025, en el cual se solicitó el ajuste en la programación y ponderación de las tareas de la vigencia, y se evidenciaron Formatos 01-F.36 Programación y seguimiento de metas y actividades y 01-F 46 Formulación de proyectos, del proyecto 7986 “Mejoramiento de los Ingresos Tributarios en Bogotá”.</t>
  </si>
  <si>
    <t>Desarrollar una jornada de capacitación a los nuevos directivos del Concejo de Bogotá, D.C. y funcionarios que apoyan la gestión contractual en las dependencias, orientado a disminuir el reproceso y dar una mayor celeridad al trámite contractual, teniendo en cuenta que la Mesa Directiva del Concejo cambia anualmente.</t>
  </si>
  <si>
    <t>Capacitacion en el Procedimiento de Contratacion</t>
  </si>
  <si>
    <t>Número de Capacitacion en el Procedimiento de Contratacion</t>
  </si>
  <si>
    <t>Acción en programación</t>
  </si>
  <si>
    <t xml:space="preserve">La dependencia responsable de la acción no registra información sobre su avance; por lo tanto, no se realiza el análisis del porcentaje ejecutado ni el seguimiento correspondiente.  
</t>
  </si>
  <si>
    <t>3.2.3.2</t>
  </si>
  <si>
    <t>Hallazgo administrativo por incumplimiento de siete (7) metas programadas para ser ejecutadas en el marco del plan de desarrollo 2020-2024</t>
  </si>
  <si>
    <t>Realizar  seguimiento trimestral a la actualización de las magnitudes de las metas de proyectos de inversión  alineados con los recursos asignados en la vigencia,  que permitan identificar oportunamente retrasos o desviaciones,  garantizando que los indicadores de cumplimiento reflejen con precisión los avances reales.</t>
  </si>
  <si>
    <t>Seguimientos realizados</t>
  </si>
  <si>
    <t>Seguimientos realizados  / seguimientos  trimestrales establecidos</t>
  </si>
  <si>
    <t>Oficina Asesora de Planeación (OAP)</t>
  </si>
  <si>
    <t>1 seguimiento    ( a septiembre) de 4 a realizar</t>
  </si>
  <si>
    <t xml:space="preserve">La dependencia responsable de la acción, aporta documentos en pdf, y archivos en excel de seis (6) proyectos, actualizaciones de proyectos de inversión, emisión de recomendaciones y Solicitudes dirigidas a otras áreas para fortalecer el seguimiento, que se han realizado desde la dependencia 
</t>
  </si>
  <si>
    <t>Número Capacitacion en el Procedimiento de Contratacion</t>
  </si>
  <si>
    <t>N/D</t>
  </si>
  <si>
    <t>3.2.4.1</t>
  </si>
  <si>
    <t>Hallazgo administrativo con presunta incidencia disciplinaria, por la no publicación en SECOP II de documentos en la etapa de ejecución, del contrato 240617, suscrito en la vigencia 2024, por la SDH.</t>
  </si>
  <si>
    <t>Incumplimiento en las funciones de supervisión al no publicar documentos obligatorios de forma oportuna en aplicativo SECOP II.</t>
  </si>
  <si>
    <t>Socialización recurrente de lineamientos a los supervisores de contratos del Concejo de Bogotá</t>
  </si>
  <si>
    <t>Socialización</t>
  </si>
  <si>
    <t>Realizar seguimiento bimestral al 100% de los contratos en ejecución de Concejo de Bogota, respecto de la publicación de los documentos de la fase de ejecución en SECOP II, enviar comunicación con el resultado de los seguimiento a los ordenadores del gasto.</t>
  </si>
  <si>
    <t xml:space="preserve">Segumiento Mensual </t>
  </si>
  <si>
    <t>(Número de Contratos publicados en SECOP II / Número de Contratos en ejecución)*100</t>
  </si>
  <si>
    <t>0</t>
  </si>
  <si>
    <t>Para el cumplimiento de la acción se han remitido los siguientes oficios: 
2025IE022480O1 Plan  de mejoramiento publicacion en secop II_Dra Adriana Samaca del 16/09/2025
2025IE022488O1  Plan  de mejoramiento publicacion en secop II_Dr Diego Chitiva del 16/09/2025
2025IE022494O1  Plan  de mejoramiento publicacion en secop II_Dra Marcela Gomez del 16/09/2025</t>
  </si>
  <si>
    <t>Se observan las comunicaciones remitidas a los ordenadores de gasto: Dirección de Informática y Tecnología, radicado No. 2025IE022480O1; Dirección de Gestión Corporativa, radicado No. 2025IE022488O1; y Dirección Jurídica, radicado No. 2025IE022494O1. Estas comunicaciones relacionan el resultado del seguimiento bimestral sobre la publicación en SECOP II de los documentos correspondientes a la fase de ejecución de los contratos vigentes en el Concejo de Bogotá</t>
  </si>
  <si>
    <t>Auditoría de Cumplimiento - Evaluar el cumplimiento de la gestión en la  fiscalización, liquidacióny recobro del Impuesto Predial Unificado -IPU vigencia 2017 y 2018</t>
  </si>
  <si>
    <t>Hallazgo Administrativo con incidencia fiscal en cuantía de $191.419.000 y presunta incidencia disciplinaria, por cuanto la SDH depuró masivamente por la causal de prescripción, registros de deuda tributaria mediante Resolución DCO-030941 del 27/03/2024, sin que se hubiera cumplido el término legal de cinco años desde las notificaciones del mandamiento de pago, realizado en la vigencia 2019.</t>
  </si>
  <si>
    <t>Ausencia de reglas o controles que regule la remisión de información de forma periódica a la Oficina de Depuración de Cartera asociada a la gestión de la Subdirección de Cobro Tributario.</t>
  </si>
  <si>
    <t>Establecer y Aplicar lo dispuesto en el Instructivo 110-I-01 para que, tras el cierre del informe de gestión, la SCT remita periódicamente a la Oficina de Depuración de Cartera los actos administrativos emitidos (mandamientos de pago, facilidades o suspensiones), garantizando así trazabilidad, control y seguimiento de las obligaciones en trámite.</t>
  </si>
  <si>
    <t>Actualización Instructivo 110-I-01</t>
  </si>
  <si>
    <t>Instructivo actualizado y publicado en MIGEMA</t>
  </si>
  <si>
    <t>Subdirección Cobro Tributario</t>
  </si>
  <si>
    <t>DCO</t>
  </si>
  <si>
    <t xml:space="preserve">No se reporta evidencia de avance </t>
  </si>
  <si>
    <t xml:space="preserve">Establecer e implementar reglas de negocio (que especifique: qué?, quién? cuándo? cómo? medio y  periodicidad) en el Procedimiento: 110-P-01. Gestión Administrativa para el cobro coactivo y 110-I-04 y Instructivo Facilidades de Pago, para el traslado periodico de los actos administrativos en los aplicativos cuando estos afecten la cuenta corriente. </t>
  </si>
  <si>
    <t>Actualizar
- 110-P-01. Gestión Administrativa para el cobro coactivo
- 110-I-04. Facilidades de Pago</t>
  </si>
  <si>
    <t>Procedimiento e Instructivo actualizado y publicado en MIGEMA</t>
  </si>
  <si>
    <t>Inconsistencias en los datos de la cartera y en reportes de procesos coactivos sobre cartera clasificada como difícil cobro.</t>
  </si>
  <si>
    <t>Actualizar el instructivo de Gestión para la Depuración de Cartera, con respecto al ajuste de la muestra del 15% para cada resolución emitida de la Cartera de Difícil Cobro, asi como reglas de selección por cuantia y tipo de impuestos entre otras.</t>
  </si>
  <si>
    <t>Actualizar Instructivo 110-I-08 en Sitema de Gestión de Calidad</t>
  </si>
  <si>
    <t>(Instructivo Actualizado/Instructivo Publicado)</t>
  </si>
  <si>
    <t>Oficina de Depuración de Cartera</t>
  </si>
  <si>
    <t>Hallazgo Administrativo con incidencia fiscal y presunta incidencia disciplinaria respecto de una gestión de cobro ineficaz por parte de la SDH para la vigencia 2017, de tres (3) predios con CHIPs AA0125LRMS, AAA0140JJOM y AAA0228DJCX; que derivó en la prescripción de las acciones de cobro a los contribuyentes obligados al pago del impuesto predial unificado, en cuantía de setenta y siete millones novecientos veintisiete mil pesos ($77.927.000).</t>
  </si>
  <si>
    <t>Controles débiles o ausentes que permitan generar de forma masiva o puntual alertas sobre inconsistencias en los datos de la cartera  y la gestión, sin documentar</t>
  </si>
  <si>
    <t>Establecer y aplicar actividades dentro del Instructivo  110-I-01. Clasificacion y Reparto de la Cartera que incluya;
- Realizar pruebas aleatorias sobre los registros de la cartera
- Reglas de negocio asociadas al seguimiento de la gestión</t>
  </si>
  <si>
    <t>Hallazgo Administrativo con presunta incidencia disciplinaria, por la presentación de reiteradas inconsistencias en el suministro de la información por parte de la SDH durante el ejercicio auditor.</t>
  </si>
  <si>
    <t>Inconsistencias en la información de las marcas de los predios excluidos dentro los aplicativos SAP y SIT II (LEGADO)</t>
  </si>
  <si>
    <t>Identificar semestralmente el universo de predios excluidos al 100%, que tengan factura causada en el sistema de información  y enviar a la Oficina de Administración Funcional del Sistema la base de datos resultante, para proceder a la anulación de las facturas</t>
  </si>
  <si>
    <t>Listado de predios excluidos al 100%, con factura</t>
  </si>
  <si>
    <t>Base de Datos Semestral</t>
  </si>
  <si>
    <t>El 09/09/2025 se remiten basen de datos Predios_Excluidos_con_Factura_2017_2025 y Excluidos_2017_buscar_facturas  por correo electronico a los jefes de las oficinas de Registro y Gestión de la Información y Administración Funcional del Sistema.</t>
  </si>
  <si>
    <t>´1/2</t>
  </si>
  <si>
    <t>1 / 2</t>
  </si>
  <si>
    <t>Anular en el sistema de información las facturas causadas de predios identificados como excluidos al 100% de las vigencias 2017  a  2024</t>
  </si>
  <si>
    <t>Número de facturas anuladas en el Sistema de Información</t>
  </si>
  <si>
    <t>Número de facturas anuladas/ Total de predios identificados*100</t>
  </si>
  <si>
    <t>El 9/09/2025, de recibió la base datos por parte de la oficina de inteligencia tributaria,con 5553 registros de facturas causadasde predios identificados como excluidos. El 30/09/2025, se solicitó a la SOTIC la anulación de  602 facturas en el Sistema de información Tributario SIT II, mediante RQ4-2025 Proceso 1002.</t>
  </si>
  <si>
    <t>602/5553</t>
  </si>
  <si>
    <t>0/5553</t>
  </si>
  <si>
    <t xml:space="preserve">Si bien la dependencia reportó un avance del 11 % en la ejecución de la acción, al revisar las evidencias únicamente se aportó el correo en formato PDF correspondiente a la solicitud realizada el 30/09/2025, dirigida a un profesional de la Subdirección de Soluciones de TIC  en la que se requería la anulación de 602 facturas en el Sistema de Información Tributario SIT II, mediante el requerimiento RQ4-2025 del Proceso 1002.
No obstante, no se evidenció la ejecución efectiva de dicha anulación. </t>
  </si>
  <si>
    <t>Se recomienda que las evidencias presentadas estén directamente relacionadas con el cumplimiento de la acción, y no únicamente con su solicitud.
Seguimiento realizado por: Zulma Parales</t>
  </si>
  <si>
    <t>Generar programa para verificar la información que implica marcas de exclusión reportadas por las fuentes externas</t>
  </si>
  <si>
    <t>Listado de CHIPS a verificar</t>
  </si>
  <si>
    <t xml:space="preserve">Base de datos </t>
  </si>
  <si>
    <t>Ejecutar programa de verificación de la información del  listado de CHIPS  identificados por la Oficina de Inteligencia Tributaria</t>
  </si>
  <si>
    <t>Cobertura de verificación</t>
  </si>
  <si>
    <t>Predios verificados/predios entregados en el programa</t>
  </si>
  <si>
    <t>Subdirección de Determinación</t>
  </si>
  <si>
    <t>Estructurar y generar una base única de datos maestros, para atender todos los requerimientos de información solicitados por los entes de control</t>
  </si>
  <si>
    <t>Bases generadas para los entes de control</t>
  </si>
  <si>
    <t>Cantidad de bases generadas/ Total de requerimientos  recibidos de los entes de control</t>
  </si>
  <si>
    <t>No se ha presentado avance de la acción</t>
  </si>
  <si>
    <t>0/0</t>
  </si>
  <si>
    <t>Se sugiere que la dependencia planifique y ejecute acciones concretas orientadas al cumplimiento de la actividad. Esto permitirá demostrar avances reales en el próximo periodo de seguimiento y facilitará la trazabilidad ante instancias de control.
Seguimiento realizado por: Zulma Parales</t>
  </si>
  <si>
    <t>3.2.4</t>
  </si>
  <si>
    <t>Hallazgo Administrativo por la no identificación de la inexactitud en las declaraciones presentadas para el Impuesto Predial Unificado -IPU- en las vigencias 2017 y 2018 de los predios con CHIP AAA0001WXSK, AAA0175FFUH (2017), AAA0092TRJZ, AAA0109MWHY, AAA0125MANN (2018), que impidió la gestión de determinación, para la recuperación de los valores no declarados.</t>
  </si>
  <si>
    <t>Errores en las reglas implementadas en los primeros años de generación masiva de facturas.</t>
  </si>
  <si>
    <t>Realizar semestralmente un muestreo aleatorio para la identificación de errores en la marcación del estado activo de los soportes tributarios, antes de la generación de poblaciones de omisos e inexactos predial</t>
  </si>
  <si>
    <t>Informe de soportes marcados erróneamente como activos</t>
  </si>
  <si>
    <t>La actividad se ejecutará durante el cuarto trimestre de 2025</t>
  </si>
  <si>
    <t>´0/2</t>
  </si>
  <si>
    <t>De conformidad con lo reportado por la dependencia, la actividad se ejecutará en el cuarto trimestre de 2025.</t>
  </si>
  <si>
    <t>Efectuar los ajustes en el sistema de información, de acuerdo con el informe generado por la Oficina de Inteligencia Tributaria antes de la asignación de la priorización</t>
  </si>
  <si>
    <t>Número de ajustes en el Sistema de Información</t>
  </si>
  <si>
    <t>Cantidad de ajustes realizados/ Total de ajustes reportados</t>
  </si>
  <si>
    <t>Auditoría Financiera y de Gestión</t>
  </si>
  <si>
    <t>3.2.1.8</t>
  </si>
  <si>
    <t>Hallazgo Administrativo con presunta incidencia disciplinaria, por falta de depuración de la subcuenta 240720 recaudos por clasificar, con saldo a 31/12/2023 por valor de $147.476.187.493.</t>
  </si>
  <si>
    <t>Se presentan registros desde la gestión que generan registros en las cuenta 2407200400 y 2407200408 como partidas por clarificar por inconsistencias en los cargues de información de los diferentes impuestos</t>
  </si>
  <si>
    <t>Realizar una validación masiva de los pagos pendientes de los impuestos predial unificado y sobre vehículos automotores adelantados durante el año 2022 y 2023, clasificados como gestionables  y ajustar los que correspondan.</t>
  </si>
  <si>
    <t>Validación registros de pagos efectuados 2022 y 2023 para predial y vehículos</t>
  </si>
  <si>
    <t>Total de registros validados de forma masiva/ Total de registros identificados para trabajo masivo</t>
  </si>
  <si>
    <t>DIT-SOTIC
DIB-OCCyD
SGCH</t>
  </si>
  <si>
    <t>Se realizaron mesas de trabajo con la Dirección de Tecnología e Informática y el grupo SAP, se informa que, durante el primer trimestre de 2025, no se evidenció avance en el registro de los pagos efectuados en los años 2022 y 2023. El procesamiento de dicha información comenzó a reflejarse a partir de abril de 2025.
El resultado del indicador arroja un avance acumulativo del 50% teniendo en cuenta las validaciones realizadas en los dos ultimos trimestres del 2024.</t>
  </si>
  <si>
    <t>Consolidado Trimestral</t>
  </si>
  <si>
    <t>Sin determinar en el periodo evaluado por el área</t>
  </si>
  <si>
    <t>Se mantiene el corte remitido con soportes al 31 de diciembre del 2024, toda vez que para el presente trimestre no se reportan validaciones de pagos / sobre total de registro identificados</t>
  </si>
  <si>
    <t xml:space="preserve">Para fortalecer el seguimiento y contribuir al proceso de mejora continua, se sugiere presentar los soportes que permitan evidenciar específicamente el indicador establecido en la acción: "Total de registros validados de forma masiva/Total de registros identificados para trabajo masivo". Esta información permitirá evaluar de manera precisa el avance real de la acción y brindar un acompañamiento más efectivo en el cumplimiento de los objetivos propuestos. 
Seguimiento realizado por: Silvia Vargas </t>
  </si>
  <si>
    <t>Para los años 2022 y 2023 se identificaron un total de 9.169.264 pagos asosciados a los impuestos predial unificado y sobre vehiculos automotores los cuales se encontraban pendietes de validación producto de las mesas de trabajo adelantadas con la Dirección de Tencnologia e Informatica se identificaron 9.157.151 registros cuya gestión podia adelantarse de forma masiva, siendo este volumen ajustado lo que genera un cumplimineto de la acción.</t>
  </si>
  <si>
    <t>9.157.151/
9.157.151</t>
  </si>
  <si>
    <t>El área reporta ajuste en la cantidad de registros a 9.157.151 de los registros se pueden adelantar de forma masiva. Como evidencia el área adjunta el correo enviado por la Dirección de Impuestos donde se corrobora el balance de validación de pagos</t>
  </si>
  <si>
    <t>Dada que se cumple con el 100%, se puede continuar con el cierre de la acción
Seguimiento realizado por: Nubia Sarmiento</t>
  </si>
  <si>
    <t>CUMPLIDA</t>
  </si>
  <si>
    <t>Se presentan registros con información del aplicativo SIT II que generan registros en la cuenta 2407200401 como partidas por clarificar por inconsistencias en los cargues de información de los diferentes impuestos</t>
  </si>
  <si>
    <t>Remitir informe mensual con los saldos de las partidas pendientes de clarificar en SIT II</t>
  </si>
  <si>
    <t>Informes de partidas pendientes de clarificar en SIT II remitidos</t>
  </si>
  <si>
    <t>Informes remitidos</t>
  </si>
  <si>
    <t>DIB - OAFS</t>
  </si>
  <si>
    <t>Con fecha 9 de enero de 2025, se remitió  a la Subdireccion de Gestión Contable de Hacienda el informe correspondiente al  mes de diciembre de 2024, con los documentos y  saldos de las partidas pendientes de clarificar en SIT II, de los los impuestos de ICA, RETEICA y Azar y Espectáculos, dando así cumplimiento a la acción.</t>
  </si>
  <si>
    <t>6/6.</t>
  </si>
  <si>
    <t xml:space="preserve">Se da un porcentaje 100% sobre la eficacia, no obstante al ser una acción resultante del mismo hallazgo en el que se formuló la acción No. 3 del plan de mejoramiento, se recomienda presentar para el próximo seguimiento sustento sobre la efectividad de la presente acción. </t>
  </si>
  <si>
    <t xml:space="preserve">Considerando que se trata del mismo hallazgo relacionado con la depuración de la subcuenta 240720, y que ya se remitieron informes mensuales con los saldos pendientes de clarificar en SIT II, se recomienda complementar el seguimiento incluyendo un análisis comparativo que demuestre la efectividad del envío de los informes en la reducción del saldo de las partidas pendientes por clarificar. En este momento no es posible evaluar la efectividad de la acción, por lo que se sugiere incluir este aspecto en las evidencias a analizar en el próximo informe, lo cual permitirá medir el impacto real de las medidas adoptadas y su contribución a la solución del hallazgo identificado.
Seguimiento realizado por: Silvia Vargas </t>
  </si>
  <si>
    <t>3.2.1.9</t>
  </si>
  <si>
    <t>Hallazgo Administrativo, por saldos pendientes de legalización con corte a 31/12/2023, en la cuenta contable 2902 - Recursos Recibidos en Administración, las cuales presentan una antigüedad superior a un año.</t>
  </si>
  <si>
    <t>Existen saldos de recursos recibidos en administración desde vigencias anteriores originados en la falta gestión para cancelación o devolución por parte de las entidades.</t>
  </si>
  <si>
    <t>Preparar documento explicativo de cada deposito constituido como recursos en administración, el cual servirá de insumo para las notas a los estados financieros, con el objetivo de revelar de manera clara la dinámica de los recursos recibidos en administración a cargo de la Dirección Distrital de Tesoreria.</t>
  </si>
  <si>
    <t>Documento explicativo de los depósitos recibidos en administración</t>
  </si>
  <si>
    <t>Documento explicativo entregado</t>
  </si>
  <si>
    <t>DDT-OC</t>
  </si>
  <si>
    <t>DDT</t>
  </si>
  <si>
    <t>Se generó el documento explicativo y se envió a la Dirección Distrital de Contabilidad el 27 de enero de 2025</t>
  </si>
  <si>
    <t>Documento explicativo</t>
  </si>
  <si>
    <t>Entregado</t>
  </si>
  <si>
    <t xml:space="preserve">Según evidencias aportadas por parte de la Dirección Distrital de Tesorería_DIT, desde la Oficina de Consolidaciòn se enviò el documento "Plan de mejoramiento CB 2024 – Dirección Distrital de Tesorería", en el que se menciona que para el cierre de la vigencia 2024, la DIT acompaña a las entidades a realizar su gestión y depuración de los depósitos, se finaliza con 54 depósitos. El documento fue enviado a Contabilidad el 27 de enero de 2025, via correo electrònico. </t>
  </si>
  <si>
    <t>Seguimiento realizado por Jorge A Torres</t>
  </si>
  <si>
    <t>Informe Final Actuación Especial de Fiscalización. Evaluar la Gestión Fiscal y Contractual de la Unidad Ejecutora No. 01, Dirección de Gestión Corporativa de la SDH vigencia 2022 y 2023</t>
  </si>
  <si>
    <t>7.2.4</t>
  </si>
  <si>
    <t>Hallazgo administrativo por materialización del riesgo RPC-E004 incumplir con el objeto contractual por parte del contratista seleccionado, el cual se definió en la matriz de análisis de riesgo contractual, para el contrato 230356 de 2023 en la etapa precontractual.</t>
  </si>
  <si>
    <t>Se evidencia que aun con los seguimientos y acciones formales, para que el contratista cumpla las obligaciones contractuales, no fue posible, para lo que se adelantaron lo procesos administrativos definidos, citación contractual sancionatorio y finalización el contrato en enero/2024. Al no lograr que el contratista adelantara los compromisos pactados, administrativamente y con el apoyo de la Subdirección de Asuntos Contractuales se iniciará la solicitud de cláusula penal.</t>
  </si>
  <si>
    <t>Dar inicio al  nuevo proceso sancionatorio con el propósito de hacer efectiva la cláusula penal, de acuerdo al concepto 2024IE014941 del 23.05.2024 de la Dirección Jurídica.</t>
  </si>
  <si>
    <t>Proceso sancionatorio abierto</t>
  </si>
  <si>
    <t>Subdirección de Educación Tributaria y Servicio</t>
  </si>
  <si>
    <t xml:space="preserve">Esta acción se entiende completada al 100% desde el reporte del IV trimestre / 2025, en donde se evidencia el inicio del proceso sancionatorio, indicándose lo siguiente:
“Mediante el oficio No. 2024EE414392O1 del 22 de noviembre de 2024, el Ordenador del Gasto citó a CONSORCIO INFOMETRIKA-DEPROYECTOS SDH-LP-0008-2022 identificado con NIT. 901.694.316-8, ORGANIZACIÓN Y GESTIÓN DE PROYECTOS. DEPROYECTOS SAS identificado con NIT. 830.008.525-2, y, SEGUROS DEL ESTADO S.A. identificado con NIT 860.009.578-6, para audiencia de instalación para aplicación de clausula penal dentro del contrato de prestación de servicios No. 230356 de 2023, la cual se programó inicialmente para el lunes 02 de diciembre de 2024 a las 3:00 PM.
Sin embargo, teniendo en cuenta solicitud de aplazamiento del apoderado judicial del CONSORCIO INFOMETRIKA-DEPROYECTOS, en donde manifestó encontrarse fuera del país atendiendo compromisos académicos y profesionales previamente adquiridos, la audiencia se reprogramó para el martes 17 de diciembre de 2024 a las 8:30 AM.
A la fecha de elaboración del presente informe, el acta de instalación de audiencia de fecha 17 de diciembre de 2024 se encuentra en revisión y aprobación por parte del Ordenador del Gasto; siendo pertinente aclarar que, tanto el apoderado judicial del CONSORCIO INFOMETRIKA-DEPROYECTOS, como el apoderado de SEGUROS DEL ESTADO S.A. manifestaron inconvenientes para acceder al SharePoint donde reposan las pruebas anexas a la citación, solicitándose el aplazamiento de la audiencia, petición a la que accedió el Ordenador del Gasto, con miras a garantizar el derecho al debido proceso y a la contradicción, procediendo a suspender la audiencia para reiniciarla el día 21 de enero del 2025 a las 8:30 AM.
Con las acciones citadas anteriormente se evidencia el inicio del proceso sancionatorio cumpliendo con lo establecido en la actividad por lo que en el resultado del indicador se registra un cumplimiento del 100%.
Evidencias: Oficio 2024EE414392O1 del 22 de noviembre de 2024 que contiene la citación para la audiencia del lunes 02 de diciembre de 2024 a las 3:00 PM; solicitud de aplazamiento del apoderado judicial del CONSORCIO INFOMETRIKA-DEPROYECTOS de fecha 28 de noviembre de 2024; respuesta a la solicitud de aplazamiento de fecha 02 de diciembre de 2024 donde se reprogramó la audiencia para el martes 17 de diciembre de 2024 a las 8:30 AM; y, borrador del acta de instalación de audiencia de fecha 17 de diciembre de 2024, la cual se encuentra en revisión y aprobación por parte del Ordenador del Gasto”
Ahora bien, teniendo en cuenta que, para el actual reporte nuevamente se están requiriendo evidencias sobre esta actividad, se informan las acciones que se han ejecutado dentro del proceso sancionatorio iniciado desde el año pasado.
El 21 de enero de 2025 se reanudó la audiencia de trámite administrativo contractual para el contrato No. 230356 de 2023, no obstante, el proceso fue suspendido debido a que el apoderado de INFOMETRIKA radicó el proceso de Amigable Composición ante la Cámara de Comercio siéndole asignado el trámite No. 156253.
Evidencia: Acta de reanudación de audiencia de trámite administrativo contractual para el contrato No. 230356 del 29 de marzo de 2023 proceso 2023-003 y Acta No. 1 Trámite de Amigable Composición de Consorcio Infometrika-DeProyectos SDH-LP-0008-2022 vs. Secretaría Distrital de Hacienda (trámite 156253). </t>
  </si>
  <si>
    <t>Se inicia el  nuevo proceso sancionatorio con el propósito de hacer efectiva la cláusula penal, de acuerdo al concepto 2024IE014941 del 23.05.2024 de la Dirección Jurídica.</t>
  </si>
  <si>
    <t>Se evidencia el cumplimiento del 100% del indicador al iniciar el proceso sancionatorio, sin embargo, actualmente el proceso se encuentra suspendido por la radicación de un trámite de Amigable Composición ante la Cámara de Comercio. Se recomienda para próximos seguimientos mantener el monitoreo tanto del proceso de Amigable Composición como del sancionatorio, lo que permitirá evaluar la efectividad real de la acción una vez se obtengan los resultados definitivos de ambas instancias.
Seguimiento realizado por: Silvia Vargas</t>
  </si>
  <si>
    <t>3.2.1.4</t>
  </si>
  <si>
    <t>Hallazgo Administrativo con presunta incidencia disciplinaria, por inconsistencias en el proceso de baja en cuenta de partidas pertenecientes al rubro contable “Cuentas de Difícil Recaudo”, durante la vigencia 2023.</t>
  </si>
  <si>
    <t xml:space="preserve">Deficiencia en la revelación de las notas a los EF de la SDH por no incluir el detalle de los actos administrativos pendientes de  aplicación en cuenta y registro </t>
  </si>
  <si>
    <t>Hacer revelación detallada en las notas a los estados financieros de la SDH a 31-12-2024, de los actos administrativos de depuración de cartera emitidos por la ODC que se encuentren pendientes de aplicación en cuenta  y registro contable.</t>
  </si>
  <si>
    <t>Revelación en notas a los estados financieros</t>
  </si>
  <si>
    <t>Notas a los estados financieros de los actos de depuración de cartera emitidos, pendientes de aplicar en cuenta</t>
  </si>
  <si>
    <t>DDC-SGCH</t>
  </si>
  <si>
    <t>DDC</t>
  </si>
  <si>
    <t>En las notas a los estados financieros de la SDH al 31 de diciembre de 2024, emitidos el 12 y publicados el 19 de febrero de 2025,se revelaron los actos de depuración de cartera emitidos y pendientes de aplicar, específicamente en la NOTA 7. CUENTAS POR COBRAR, numeral 7.5. Cuentas por cobrar de difícil recaudo.</t>
  </si>
  <si>
    <t>Analizadas las actividades realizadas en cumplimiento de la acción, se identificó que se realizó la revelación en las notas a los estados financieros al 31 de diciembre de 2024 de los actos administrativos de depuración de cartera y de los pendientes sin aplicar, no obstante, se debe incluir como evidencia los actos administrativos que soportan los 343 registros enunciadas en la Nota 7.5 cuentas por cobrar de dificil recaudo.</t>
  </si>
  <si>
    <t>Se anexa como evidencia copia de los actos administrativos enunciados en las nota a los estados financieros al 31 de diciembre de 2024, Nota 7.5 cuentas por cobrar de difícil recaudo. 
Seguimiento realizado por: Jorge Alexander Torres y Fabián Alexander González</t>
  </si>
  <si>
    <t>3.2.1.5</t>
  </si>
  <si>
    <t>Hallazgo Administrativo, por inconsistencias en la información revelada en las Notas a los Estados Financieros respecto a los parámetros para cálculo de la depreciación determinada por la SDH de la Propiedad Planta y Equipo, frente a los cálculos de la depreciación reportados en el Formato CBN 1026.</t>
  </si>
  <si>
    <t>Existen algunos bienes afectados por deterioro, capitalizaciones o cambio de vida útil, estos conceptos afectan el cálculo de la depreciación y no se evidencian en la información incorporada en el Formato CBN-1026  remitido a la Contraloria, los cuales deben ser revelados en las notas a los EF</t>
  </si>
  <si>
    <t>Realizar la revisión y actualización en MIGEMA del procedimiento 116-P-01 Administracion de Bienes, con el fin de incluir las actividades para el ingreso de bienes susceptibles de capitalizaciones o cambios en su vida útil.</t>
  </si>
  <si>
    <t>Procedimiento actualizado en MIGEMA</t>
  </si>
  <si>
    <t xml:space="preserve">DGC </t>
  </si>
  <si>
    <r>
      <t xml:space="preserve">Se realizaron las etapas de revisión y actualización del procedimiento 116-P-01  - ajustando en el mismo, diversas etapas que ayudan a contar con un instrumento procedimental para la definición de vidas útiles, capitalizaciones y/o ajustes. Dentro de los apartados actualizados se cuenta con: 1. </t>
    </r>
    <r>
      <rPr>
        <b/>
        <sz val="10"/>
        <color theme="1"/>
        <rFont val="Arial"/>
        <family val="2"/>
      </rPr>
      <t>En el numeral 3. Glosario:</t>
    </r>
    <r>
      <rPr>
        <sz val="10"/>
        <color theme="1"/>
        <rFont val="Arial"/>
        <family val="2"/>
      </rPr>
      <t xml:space="preserve"> Se elimina definición de “Bienes de menor cuantía”, se incluye “3.4 Alícuota”; “3.17  capitalización”, “3.25 Costo de reposición”, “3.26 Costo de  disposición”, “3.44 Propiedades, planta y equipo -PPyE” </t>
    </r>
    <r>
      <rPr>
        <b/>
        <sz val="10"/>
        <color theme="1"/>
        <rFont val="Arial"/>
        <family val="2"/>
      </rPr>
      <t xml:space="preserve">En el numeral 5. Políticas de operación: </t>
    </r>
    <r>
      <rPr>
        <sz val="10"/>
        <color theme="1"/>
        <rFont val="Arial"/>
        <family val="2"/>
      </rPr>
      <t>5.13 Emisión de conceptos técnicos sobre la funcionalidad y la obsolescencia de los bienes antes 5.9.8), 5.9 Medición inicial de activos; 5.11 Depreciación de los
activos; 5.12 Amortización de los bienes intangibles; 5.13 Emisión de conceptos técnicos sobre la funcionalidad y obsolescencia de los bienes y 5.14 Medición posterior de los activos.   El documento puede ser consultado en el siguiente link:  https://shd.pensemos.com/suiteve/base/client?soa=6&amp;_sveVrs=1004220250329&amp; - se adjunta documento.</t>
    </r>
  </si>
  <si>
    <t>Se evidencia, en el Sistema de Gestión de Calidad, la actualización del proced.CPR–116 Gestión de Bienes y Servicios V.3, modificando los numerales 5.9 Medición inicial de activos; 5.11 Deprec. de los activos; 5.12 Amortización de los bienes intang.; 5.13 Emisión de los conceptos técnicos sobre la funcionalidad y obsolescencia de los bienes; 5.14 Medición posterior de activos. Se incluyeron los formatos:116-F.19 Eval. del deterioro para activos, propiedad,planta y equipo; F.20 Eval. para el deterioro de intang–licenc.y F.21 Eval. para el deterioro de intang–software desarrollado internamente</t>
  </si>
  <si>
    <t>Acción desarrollada en su totalidad, conforme a lo establecido en el Plan de Mejoramiento y respaldada por la evidencia proporcionada.
Seguimiento realizado por: Angélica Reyes</t>
  </si>
  <si>
    <t>Hacer revelación detallada en las notas a los estados financieros de la SDH a 31-12-2024 de los  parámetros que afectan la depreciación (modificaciones en la vida útil, capitalizaciones, deterioro)</t>
  </si>
  <si>
    <t>Notas  a los estados financieros de la cuenta de PPyE</t>
  </si>
  <si>
    <t>En las notas a los estados financieros de la SDH al 31 de diciembre de 2024, emitidos el 12 y publicados el 19 de febrero de 2025, se revelaron los parámetros que afectan la depreciación, incluyendo modificaciones en la vida útil, capitalizaciones y deterioro, en la NOTA 10. PROPIEDADES, PLANTA Y EQUIPO, sección 10.2. Otras revelaciones sobre la Propiedad, Planta y Equipo:</t>
  </si>
  <si>
    <t>Revisada la composición de la Nota No.10 Propiedad planta y equipo a los estados financieros con corte al 31 de diciembre, se identificó que la misma detalla y revela los bienes a cargo de la entidad que fueron objeto de capitalización, depreciaciones, cálculo de deterioro y ajuste en las vidas útiles.</t>
  </si>
  <si>
    <t>La Nota No.10 Propiedad planta y equipo al corte del 31 de diciembre de 2024 revela los bienes que fueron objeto de capitalización, depreciaciones, cálculo de deterioro y ajuste en las vidas útiles. 
Seguimiento realizado por: Jorge Alexander Torres y Fabián Alexander González</t>
  </si>
  <si>
    <t>3.2.1.6</t>
  </si>
  <si>
    <t>Hallazgo Administrativo con presunta incidencia disciplinaria, por la no aplicación de las normas para el reconocimiento, medición, revelación y presentación de los hechos económicos del marco normativo para entidades de Gobierno en la cuenta intangibles.</t>
  </si>
  <si>
    <t>Faltó documentación soporte del análisis de los indicios de deterioro del intangible SICAPITAL</t>
  </si>
  <si>
    <t>Realizar la revisión y actualización en MIGEMA del procedimiento 116-P-01 Administracion de Bienes, con el fin de incluir las actividades correspondientes al análisis técnico de los indicios de deterioro de bienes intangibles que cumplan la condición de tener valor superior a 35 SMMLV</t>
  </si>
  <si>
    <t>Procedimiento 116-P-01 actualizado en MIGEMA</t>
  </si>
  <si>
    <t>DGC</t>
  </si>
  <si>
    <r>
      <t xml:space="preserve">Se realizaron las etapas de revisión y actualización del procedimiento 116-P-01  - incluyendo en éste el numeral </t>
    </r>
    <r>
      <rPr>
        <b/>
        <sz val="10"/>
        <color theme="1"/>
        <rFont val="Arial"/>
        <family val="2"/>
      </rPr>
      <t>5.14.4</t>
    </r>
    <r>
      <rPr>
        <sz val="10"/>
        <color theme="1"/>
        <rFont val="Arial"/>
        <family val="2"/>
      </rPr>
      <t xml:space="preserve"> Estimación del deterioro de los activos fijos e intangibles. El documento puede ser consultado en el siguiente link:  https://shd.pensemos.com/suiteve/base/client?soa=6&amp;_sveVrs=1004220250329&amp; - se adjunta documento</t>
    </r>
  </si>
  <si>
    <t xml:space="preserve">Se evidencia, a través del Sistema de Gestión de Calidad, la actualización del procedimiento CPR – 116 Gestión de Bienes y Servicios, versión 3, específicamente el numeral 5.14.4 “Estimación del deterioro de los activos fijos e intangibles”  </t>
  </si>
  <si>
    <t>Acción desarrollada en su totalidad, conforme a lo establecido en el Plan de Mejoramiento y respaldada por la evidencia proporcionadas por la dependencia responsable.
Seguimiento realizado por: Angélica Reyes</t>
  </si>
  <si>
    <t>Realizar el cálculo del deterioro y efectuar los registros contables que apliquen con base en informe técnico</t>
  </si>
  <si>
    <t>Deterioro intangibles registrado</t>
  </si>
  <si>
    <t>Comprobante de registro emitido</t>
  </si>
  <si>
    <t>"De acuerdo con las mesas de trabajo realizadas con el área de Tecnología, se presentó el Documento Técnico de Análisis Intangible SICAPITAL 2024 v2. Este análisis permitió determinar los porcentajes de uso de cada componente, los cuales sirvieron de base para calcular el costo de reposición en función de su utilización.
En consecuencia, se reconoció un importe recuperable superior al saldo en libros y  se concluyó la procedencia de la reversion parcial del saldo registrado en libros por deterioro de intangibles al 31 de diciembre de 2024. Realizando el registro correspondiente en la misma fecha. "</t>
  </si>
  <si>
    <t>Para el cumplimiento de la acción formulada se identificó documento técnico que soporta los ajustes por deterioro a la cuenta de intangibles al corte del 31 de diciembre de 2024,  así mismo se evidencian los comprobantes  de contabilidad que soporta el registro contable realizado por la SGCH, para el reconocimiento del  importe recuperable que ocasionó la reversión parcial del saldo registrado en libros por deterioro de intangibles.</t>
  </si>
  <si>
    <t>Se tiene como evidencia el documento técnico de análisis de la cuenta de intangibles 2024 v2, realizado por la Subdirección de Soluciones de TIC, el día 8 de enero.  Así mismo, se encuentran los registros contables de los ajustes realizados a los activos intangibles en la vigencia 2024. 
Seguimiento realizado por: Jorge Alexander Torres y Fabián Alexander González</t>
  </si>
  <si>
    <t>28/04/205</t>
  </si>
  <si>
    <t xml:space="preserve">Realizar la revelación del deterioro de intangibles en las Notas a los Estados Financieros al 31-12-2024 </t>
  </si>
  <si>
    <t>Notas  a los estados financieros de la cuenta de Intangibles</t>
  </si>
  <si>
    <t>"En las notas a los estados financieros de la SDH al 31 de diciembre de 2024, emitidos el 12 y publicados el 19 de febrero de 2025, se reveló el deterioro de los activos intangibles en la NOTA 14. ACTIVOS INTANGIBLES:
• Deterioro sin capital."</t>
  </si>
  <si>
    <t>Se evidenció que las notas a los estados financieros correspondientes a los activos intangibles al corte del 31 de diciembre de 2024, detallan en la Nota No.14 una explicación del deterioro realizado al aplicativo del SI CAPITAL, toda vez que dicho aplicativo se viene utilizando para la gestión de los impuestos de industria y comercio,retención de industria y comercio, azar, espectáculos públicos, etc.</t>
  </si>
  <si>
    <t>La Nota No.14 activos intangibles al corte del 31 de diciembre de 2024 revela los saldos y ajustes al deterioro realizados por el uso del aplicativo del SI CAPITAL en la vigencia correspondiente.
Seguimiento realizado por: Jorge Alexander Torres y Fabián Alexander González</t>
  </si>
  <si>
    <t>3.2.1.7</t>
  </si>
  <si>
    <t>Hallazgo Administrativo, por deficiencias en la información contable reportada a este Organismo de Control con respecto a la baja de Intangibles.</t>
  </si>
  <si>
    <t>No se cuenta con un reporte que permita controlar la vida útil de los intangibles por lo cual, se presentaron registros de baja y posterior reincorporación de intangibles con los nuevos parámetros de amortización y vida útil</t>
  </si>
  <si>
    <t xml:space="preserve">Realizar la revelación de los intangibles dados de baja en las Notas a los Estados Financieros al 31-12-2024 </t>
  </si>
  <si>
    <t>En las notas a los estados financieros de la SDH al 31 de diciembre de 2024, emitidos el 12 y publicados el 19 de febrero de 2025,se reveló la baja de activos intangibles en la  NOTA 10. PROPIEDADES, PLANTA Y EQUIPO
10.3. Medición Posterior, • Impacto en los Estados Financieros por los traslados a cuentas de orden y las Bajas de PPyE e Intangibles (páginas 134 y 135)
Asimismo, se complementa con las siguientes notas:
Nota 14.2 Vidas útiles- Revelaciones adicionales (página 142)
NOTA 29. GASTOS
29.6. Otros gastos
- Gastos Diversos ( Página 295)
-Pérdida por baja en cuentas de activos no financiero (Página 297)</t>
  </si>
  <si>
    <t>De acuerdo con el seguimiento realizado, se evidencia la elaboración de las notas a los estados financieros No.10  y No.14 de fecha 31 de diciembre de 2024, donde se discriminan las bajas realizada a los activos intangibles y su impacto en el gasto.</t>
  </si>
  <si>
    <t>Las notas No.14 y No.10 de los estados financieros al corte del 31 de diciembre de 2024, muestran la discriminación de las bajas realizadas a los activos intangibles Se considera pertinente fortalecer las acciones formuladas para evitar posibles reincidencias de identificación de hallazgos por parte de los entes de control. 
Seguimiento realizado por: Jorge Alexander Torres y Fabián Alexander González</t>
  </si>
  <si>
    <t xml:space="preserve">Realizar la revelación de saldos por aplicar en las Notas a los Estados Financieros al 31-12-2024 </t>
  </si>
  <si>
    <t>Notas  a los estados financieros de la cuenta 240720 de saldos por clasificar</t>
  </si>
  <si>
    <t>"En las notas a los estados financieros de la SDH al 31 de diciembre de 2024, emitidos el 12 y publicados el 19 de febrero de 2025,se reveló la cuenta 240720 de saldos por clasificar, específicamente en::
NOTA 21. CUENTAS POR PAGAR
21.1. Revelaciones generales
- Recaudos por Clasificar"</t>
  </si>
  <si>
    <t>En el seguimiento realizado, se evidencia la elaboración de las notas a los estados financieros al corte del 31 de diciembre de 2024, que corresponde a la No.21 cuentas por pagar, en ella se encuentra un aparte donde se detalla la revelación de los recaudos por clasificar, no obstante, se deben revelar las actuaciones realizadas por el Comité Técnico de Sostenibilidad Contable durante la vigencia 2024 y las actividades de depuración realizadas a la cuenta de recaudos por clasificar por parte de los responsables.</t>
  </si>
  <si>
    <t>Se evidencia cumplimiento de la acción por parte de los responsables, lo que se califica como eficaz, sin embargo, al revisar la evaluación de la eficiencia de la misma, se identifica que la acción planteada no  ataca la raiz del hallazgo formulado por la Contraloría de Bogotá. Por lo tanto, el equipo OCI, recomienda fortalecer las acciones formuladas para evitar posibles reincidencias de identificación de hallazgos por parte de los entes de control. 
Seguimiento realizado por: Jorge Alexander Torres y Fabián Alexander González</t>
  </si>
  <si>
    <t>Realizar revelación en  las Notas a los Estados Financieros al 31-12-2024  de los saldos de recursos recibidos en administración que presenten antigüedad en la DDT</t>
  </si>
  <si>
    <t>Notas  a los estados financieros de la cuenta de recursos recibidos en administración</t>
  </si>
  <si>
    <t>"En las notas a los estados financieros de la SDH al 31 de diciembre de 2024, emitidos el 12 y publicados el 19 de febrero de 2025,se revelaron los saldos de recursos recibidos en administración que presenten antigüedad en la DDT, específicamente en:
NOTA 24. OTROS PASIVOS
21.1. Revelaciones generales
• Recursos recibidos en administración"</t>
  </si>
  <si>
    <t xml:space="preserve">Al realizar el seguimiento, se evidenció la elaboración de las notas a los estados financieros al corte del 31 de diciembre de 2024 y en la nota No. 24 Otros pasivos, se detalla la composición de las cuentas de los recursos recibidos en administración y las conciliaciones de cifras recibidas por los diferentes Fondos de Desarrollo Local y los recursos recibidos de entidades distritales, sin embargo, en la nota no se describen los recursos de administración recibidos recibidos por parte de la entidades distritales que reposan en la contabilidad de la SDH con una permanencia de más de un año.  </t>
  </si>
  <si>
    <t>Se evidencia cumplimiento de la acción por parte de los responsables, lo que se califica como eficaz, sin embargo, al revisar la evaluación de la efectividad de la misma, se identifica que la acción planteada no  ataca la causa raiz del hallazgo formulado por la Contraloría de Bogotá, toda vez que no se detalla la antiguedad de estos saldos reportados en la cuenta contable correspondiente. Por lo tanto, el equipo OCI, recomienda fortalecer las acciones formuladas para evitar posibles reincidencias de identificación de hallazgos por parte de los entes de control.  
Seguimiento realizado por: Jorge Alexander Torres y Fabián Alexander González</t>
  </si>
  <si>
    <t>28/04/20525</t>
  </si>
  <si>
    <t>3.2.1.10.2</t>
  </si>
  <si>
    <t xml:space="preserve"> Hallazgo Administrativo con presunta incidencia disciplinaria, por la no presentación de la información correspondiente al formato CBN-0902: CGN2015-002 operaciones recíprocas.</t>
  </si>
  <si>
    <t>Faltó verificación del contenido del formato CBN-0902_ CGN2015_002_OPERACIONES_RECIPROCAS_ CONVERGENCIA al corte de diciembre, remitiéndose como contenido la información del Formato CBN-0901_CGN2015_001_SALDOS_Y_MOVIMIENTOS_ CONVERGENCIA del mes de diciembre de 2023</t>
  </si>
  <si>
    <t>Realizar reunión para verificar que el contenido de los archivos del proceso contable corresponda con lo descrito en la Resolución Reglamentaria 002 del 11 de febrero de 2022 emitida por la Contraloría, antes del reporte a la OCI</t>
  </si>
  <si>
    <t>Acta de reunión con el resultado de la verificación</t>
  </si>
  <si>
    <t>Acta de reunión</t>
  </si>
  <si>
    <t>"El 14 de febrero se llevó a cabo una reunión con el subdirector y los profesionales de la SGCH se verificó que la información a reportar en los formatos coincidiera con los estados financieros firmados y cumpliera con la Resolución Reglamentaria 002 del 11 de febrero de 2022, emitida por la Contraloría.
Asimismo, se revisó la información del formato CB-0122 Rentas por Cobrar – Impuestos Distritales, dligenciado por la Dirección Distrital de Cobro y Contabildiad, esta información fue  contrastada con la información de Cartera y saldos contables sin presentar diferencias. Por su parte, el formato CB-0124 Inversiones Patrimoniales Controlantes se elaboró con base en información contable. Ambos formatos ya habían sido validados por la OCI con resultado satisfactorio."</t>
  </si>
  <si>
    <t xml:space="preserve">Registro de la reunión con el resultado de la verificación de los formatos reprotados </t>
  </si>
  <si>
    <t>De acuerdo con el análisis realizado por parte de la OCI, se identifica la existencia de una reunión para la verificación del archivo para el reporte del SIVICOF (cuenta anual), sin embargo,  se recomienda complementar el cumplimiento de la acción, con la evidencia de la convocatoria de los participantes de la reunión y el registro de asistencia de la reunión toda vez que no se identifica la fecha exacta de la reunión y que la misma fue cumplida en las fechas establecidas.</t>
  </si>
  <si>
    <t>Se evidencia cumplimiento de la acción por parte de los responsables, lo que se califica como eficaz, sin embargo, al revisar la evaluación de la efectividad de la misma, se identifica que la acción planteada no  ataca la causa raiz del hallazgo identificado por la contraloría de Bogotá. Por lo tanto el equipo OCI, recomienda fortalecer las acciones formuladas para evitar posibles reincidencias de identificación de hallazgos por parte de los entes de control, así como del uso de los formatos oficiales de registro de actas de reunión definidas en el SIG. 
Seguimiento realizado por: Jorge Alexander Torres y Fabián Alexander González</t>
  </si>
  <si>
    <r>
      <t xml:space="preserve">Realizar </t>
    </r>
    <r>
      <rPr>
        <sz val="10"/>
        <color indexed="8"/>
        <rFont val="Arial"/>
        <family val="2"/>
      </rPr>
      <t xml:space="preserve"> las acciones de determinación (Liquidaciones oficiales de Aforo, autos de archivo) para el 90% de los registros clasificados como omisos,  recibidos de la etapa de fiscalización de la población asignada en  2024</t>
    </r>
  </si>
  <si>
    <t>Registro de vehículos omisos gestionados en etapa de liquidación</t>
  </si>
  <si>
    <t>(Vehículos omisos gestionados / Población de vehículos entregados)  *100</t>
  </si>
  <si>
    <t>Oficina de Liquidación
Oficina de Control Masivo</t>
  </si>
  <si>
    <r>
      <t xml:space="preserve">
La Oficina de Control Masivo: tiene asignados</t>
    </r>
    <r>
      <rPr>
        <b/>
        <sz val="10"/>
        <color rgb="FF000000"/>
        <rFont val="Arial"/>
        <family val="2"/>
      </rPr>
      <t xml:space="preserve"> 526</t>
    </r>
    <r>
      <rPr>
        <sz val="10"/>
        <color rgb="FF000000"/>
        <rFont val="Arial"/>
        <family val="2"/>
      </rPr>
      <t xml:space="preserve"> registros clasificados como omisos del impuesto sobre vehículos automotores, de los cuales 120 registros cuentan con acta de archivo, 117 registros fueron devueltos a la OIT por distintas causales, 2 registros cuentan con auto de archivo y a 287 registros se emitió Liquidación Oficial de Aforo.</t>
    </r>
    <r>
      <rPr>
        <b/>
        <sz val="10"/>
        <color rgb="FF000000"/>
        <rFont val="Arial"/>
        <family val="2"/>
      </rPr>
      <t xml:space="preserve">
La Oficina de Liquidación</t>
    </r>
    <r>
      <rPr>
        <sz val="10"/>
        <color rgb="FF000000"/>
        <rFont val="Arial"/>
        <family val="2"/>
      </rPr>
      <t xml:space="preserve">, en el 2024 finalizó la ejecución de esta acción, se gestionó el 100% de los </t>
    </r>
    <r>
      <rPr>
        <b/>
        <sz val="10"/>
        <color rgb="FF000000"/>
        <rFont val="Arial"/>
        <family val="2"/>
      </rPr>
      <t>1.558</t>
    </r>
    <r>
      <rPr>
        <sz val="10"/>
        <color rgb="FF000000"/>
        <rFont val="Arial"/>
        <family val="2"/>
      </rPr>
      <t xml:space="preserve"> registros de omisos vehículos.</t>
    </r>
  </si>
  <si>
    <t>2.084/2.084</t>
  </si>
  <si>
    <t>2084/2084</t>
  </si>
  <si>
    <t>El reporte de avance de la acción por parte de la Oficina de Control Masivo, establece acciones de determinación para 526 registros de omisos vehículos, gestionados  asï:  acta de archivo para 120 registros,  auto de archivo para 2 registros, devoluciones a la OIT por diferentes causas para 117 registros y liquidación de aforo para 287 registros. Los registros estan soportados en archivos en pdf aleatorios de las acciones de determinación. Asi las cosas se han realizado acciones de determinación sobre la base reportada, cumpliendo la meta planteada</t>
  </si>
  <si>
    <t>Las evidencias dan cuenta de la gestión para la etapa de liquidación y determinación, adelantada para el presente periodo evaluado, sobre la base de omisos vehículos por parte de la oficina de Control Masivo. El avance del periodo anterior correspondío a la gestión de la Oficina de liquidación,y así las cosas se  cumple la meta  en los plazos establecidos.
Seguimiento realizado por Fabio Salazar</t>
  </si>
  <si>
    <t>Actualizar la base con la información de las setenta y nueve (79)  placas objeto del hallazgo y enviarla a la Oficina de Inteligencia Tributaria para actualizar la base de inexactos.</t>
  </si>
  <si>
    <t>Base de datos con información consistente</t>
  </si>
  <si>
    <t>(Número de placas actualizadas en la base de datos del sistema tributario / Número de placas indicadas en el hallazgo 3.2.2 de la auditoria 73 PAD2024) *100</t>
  </si>
  <si>
    <t>Se gestionaron en la base de datos las  71  placas restantes, enviando la información a la Oficina de Inteligencia Tributaria el 31/03/2024  para su actualización</t>
  </si>
  <si>
    <t>79/79</t>
  </si>
  <si>
    <t>En el seguimiento actual se evidencia que, el 31/03/2025, se remitió una base de datos con 71 placas. Es importante destacar que, en el seguimiento con corte al 31/12/2024, el área había enviado previamente 8 placas a la Oficina de Inteligencia Tributaria, completando así el total de 79 placas identificadas en el hallazgo</t>
  </si>
  <si>
    <t xml:space="preserve">Una vez revisada la información del area responsable se verificó que se cumplió con la acción programada y en el plazo determinado.
Asi mismo se recauden las evidencias que soporten la efectividad de la acción con el fin de eliminar la causa raiz del hallazgo y evitar su reiteracion.        
Seguimiento realizado por Luz Patricia Henriquez Salcedo             </t>
  </si>
  <si>
    <t>Deficiencia en la información disponible para la fiscalización de los inexactos del impuesto de vehículos que ocasionan retrasos en la generación de las actuaciones que permitan efectuar la acción de cobro dentro de los términos de Ley.</t>
  </si>
  <si>
    <r>
      <t>Realizar</t>
    </r>
    <r>
      <rPr>
        <sz val="10"/>
        <color indexed="8"/>
        <rFont val="Arial"/>
        <family val="2"/>
      </rPr>
      <t xml:space="preserve"> las acciones de determinación (Liquidaciones oficiales de Aforo, autos de archivo) para el 90% de los registros clasificados como inexactos,  recibidos de la etapa de fiscalización de la población asignada en  2024</t>
    </r>
  </si>
  <si>
    <t>Registro de vehículos inexactos gestionados en etapa de liquidación</t>
  </si>
  <si>
    <t>(Vehículos inexactos gestionados / Población de vehículos entregados ) *100</t>
  </si>
  <si>
    <r>
      <t>La Oficina de Control Masivo: tiene asignados</t>
    </r>
    <r>
      <rPr>
        <b/>
        <sz val="10"/>
        <color rgb="FF000000"/>
        <rFont val="Arial"/>
        <family val="2"/>
      </rPr>
      <t xml:space="preserve"> 2.299 </t>
    </r>
    <r>
      <rPr>
        <sz val="10"/>
        <color rgb="FF000000"/>
        <rFont val="Arial"/>
        <family val="2"/>
      </rPr>
      <t>registros clasificados como inexactos del impuesto sobre vehículos automotores, de los cuales 1054 registros cuentan con acta de archivo, 17 registros cuentan con auto de archivo, 892 registros fueron devueltos a OIT por distintas causales, a 66 registros se emitió Liquidación de Corrección Aritmética y a 270 registros se emitió Oficial de Revisión.</t>
    </r>
    <r>
      <rPr>
        <b/>
        <sz val="10"/>
        <color rgb="FF000000"/>
        <rFont val="Arial"/>
        <family val="2"/>
      </rPr>
      <t xml:space="preserve">
La Oficina de Liquidación</t>
    </r>
    <r>
      <rPr>
        <sz val="10"/>
        <color rgb="FF000000"/>
        <rFont val="Arial"/>
        <family val="2"/>
      </rPr>
      <t>, en el 2024 finalizó la ejecución de esta acción, se gestionó el 100% de los 4 registros de inexactos vehículos.</t>
    </r>
  </si>
  <si>
    <t>2.303/2.303</t>
  </si>
  <si>
    <t>2303/2303</t>
  </si>
  <si>
    <t xml:space="preserve">La base de soporte de la gestión adelantada por parte de la Oficina de Control Masivo para inexactos del impuesto de vehículos  da cuenta de 2299 registros, de los cuales 1054 contienen acta de archivo, con auto de archivo se observan 17 registros,  892 registros fueron devueltos a la OIT por diferentes causas,  con liquidación de corrección aritmética figuran 66 registros y con liquidación oficial de revisión se cuentan 270 registros. Los registros estan soportados en una muestra aleatoria en archivos en pdf. Asi las cosas, se cumple con la meta establecida en la acción </t>
  </si>
  <si>
    <t>La gestión reportada por la Oficina de Control Masivo, permite establecer el cumplimiento de la meta a la acción planteada, teniendo en cuenta el avance realizado en el periorodo anterior tanto por la Oficina de Liquidación, como por la Oficina de Control Masivo.
Seguimiento realizado por Fabio Salazar</t>
  </si>
  <si>
    <t>Diseñar e implementar un tablero de control para los contratos celebrados en la vigencia, que genere alertas tempranas sobre los posibles incumplimientos en la radicación de las cuentas de cobro y facturación radicada por el Concejo de Bogotá y contratistas, a la Secretaria de Hacienda Distrital, y así poder cumplir con los topes previstos en las reservas presupuestales. Adicionalmente que genere alertas de los contratos que no se han radicado en las fechas aprobadas en el PAA .</t>
  </si>
  <si>
    <t>Tablero de control de seguimiento implementado</t>
  </si>
  <si>
    <t>(Tablero de control implementado/tablero de control diseñado)*100</t>
  </si>
  <si>
    <t xml:space="preserve">Se realizó Tablero de Control a traves de la herramienta Power BI, donde se realiza seguimeinto semanal y mensual, del PAA, contratos, presupuesto, pagos y reservas presupeustales al FCCB UE04 https://shdgov-my.sharepoint.com/:u:/r/personal/sbustos_shd_gov_co/Documents/Base%20seguimiento%20FCCB%2004.pbix?csf=1&amp;web=1&amp;e=tl68p5 </t>
  </si>
  <si>
    <t>De acuerdo con la información proporcionada por el Fondo Cuenta del Concejo de Bogotá, se procedió a revisar el enlace remitido (https://shdgov-my.sharepoint.com/:u:/r/personal/sbustos_shd_gov_co/Documents/Base%20seguimiento%20FCCB%2004.pbix?csf=1&amp;web=1&amp;e=tl68p5), el cual da acceso a un tablero de control elaborado con la herramienta Power BI. Este tablero permite visualizar, de manera interactiva y dinámica, datos provenientes de diversas fuentes, entre ellas: el Resumen del PAA 2025, el Detalle del PAA, presupuesto de pagos RP, la ejecución de pagos RP y las reservas presupuestales 2024.</t>
  </si>
  <si>
    <t>Acción ejecutada en su totalidad, de acuerdo con lo establecido en el Plan de Mejoramiento y respaldada por la evidencia aportada por la dependencia responsable.
Seguimiento realizado por Angélica Reyes</t>
  </si>
  <si>
    <t xml:space="preserve">No. </t>
  </si>
  <si>
    <t>Estado 30 junio</t>
  </si>
  <si>
    <t>Para verificación efectividad (cumplida eficacia II trimestre)</t>
  </si>
  <si>
    <t>Para verificación efectividad (cumplida eficacia I trimestre)</t>
  </si>
  <si>
    <t>Para verificación efectividad (cumplida eficacia I y II trimestre)</t>
  </si>
  <si>
    <t>Ejecución</t>
  </si>
  <si>
    <t>No ha iniciado</t>
  </si>
  <si>
    <t xml:space="preserve">Del total identificado de 79 registros gestionables, se procedió a evaluar el 60%, equivalente a 47 registros, los cuales deberán ser clarificados de manera masiva para dar cumplimiento a la presente acción.
En este contexto, el 3 de octubre de 2025 se generó el reporte de la cuenta contable 2407200400, con corte al 31 de diciembre de 2024, el cual registraba un saldo de 378 registros. A partir de dicha información, se efectuó el cruce de datos con los 79 registros clasificados como gestionables, identificándose que solo 25 permanecen pendientes en la cuenta contable.
El detalle de los registros pendientes se adjunta en la evidencia.
</t>
  </si>
  <si>
    <t>Acción cumplida, ya que supera la meta propuesta del 60%
Seguimiento realizado por: Fabio Salazar - Zulma Parales</t>
  </si>
  <si>
    <t>Del total de 2.713 registros correspondientes a la cuenta contable 2407200400, se efectuó el cruce con la base de datos de los pagos reportados “en validación”, identificándose 541 registros coincidentes, se identificaron 462 registros que ya fueron compensados, por lo que el universo pendiente asciende a 79 registros, los cuales serán objeto de análisis y gestión.
Es importante precisar que, del total de 2.713 registros de la cuenta contable 2407200400, únicamente 541 presentaron coincidencia en el cruce con la base de datos de pagos “en validación”, lo que permitió determinar su tipología correspondiente.
La clasificación de los registros según su tipología, se relaciona en la envidencia.</t>
  </si>
  <si>
    <t>De acuerdo a la información enviada por el área, mediante correo electrónico y en la reunión realizada el 27 de octubre, se reportó que de los 2.713 registros correspondientes a la cuenta contable 2407200400, una ver realizado el cruce con la base de datos de los pagos reportados “en validación 541 registros fueron coincidentes, de los cuales 462 registros que ya fueron compensados. Por lo que el universo para análisis y gestión fue de 79 registros. 
Por lo anterior, se establece como indicador de seguimiento los 79 registros gestionados.</t>
  </si>
  <si>
    <t>Se recibieron dos notas adicionales de SAP sobre la amortizacion de los activos (KBA 0003358806 y Nota KBA  2689978-FAQ).
Las cinco notas SAP recibidas se estan analizando por parte de consultor FI para la emision del concepto tecnico desde el área de Tecnología. ( Se adjunta 2 notas SAP en archivos PDF)</t>
  </si>
  <si>
    <t>El consultor de FI, solicito concepto sobre la funcionalidad de cuentas transitorias en la conciliación bancaria, el 3 de julio de 2025 se obtuvo respuesta, donde informan que el proceso debe ser analizado por el grupo tecnico de la entidad, por lo cual, de acuerdo con el concepto emitido por el consultor FI se confirma la configuraicon de las cuentas auxiliares transitorias para las conciliaciones bancarias y no se modifica el plan de cuentas de la SDH. (se anexan 1 archivo en PDF con solicitud y respuesta de SAP)</t>
  </si>
  <si>
    <t>30/092025</t>
  </si>
  <si>
    <t>En agosto se llevó a acabo una reunión con la Oficna de Consolidación de la DDT para analizar el proceso de conciliaciones bancarias, se acordó programar una mesa de Trabajo con las otras Oficinas de la DDT y SOTIC, que intervienen en éste proceso, para definir las acciones a seguir. (Se adjunta ayuda de memoriaen pdf)</t>
  </si>
  <si>
    <t>Para el presente seguimiento el responsable de la acción no reportó un concepto técnico y/o documentos donde se exprese una posible solución, a fin de realizar los ajustes al aplicativo de amortizaciones y su revelación en las notas a los estados financieros, al corte de la fecha de terminación de la acción.
Seguimiento realizado por: Fabián González</t>
  </si>
  <si>
    <t xml:space="preserve">Para el seguimiento respectivo se evidencia que a la fecha no existe una mesa de trabajo entre las oficinas de la DDT y SOTIC, que establezcan actividades concretas para la mejora en los procesos de conciliaciones bancarias ajustando las cuentas transitorias al cierre de cada mes.
Seguimiento realizado por: Fabián González </t>
  </si>
  <si>
    <t>En Septiembre el subdirector de Gestión Contable, solicitó a la Oficina de Gestión de ingresos de la DDT, el reporte  de legalización de recaudos de los Impuestos distritales, el cual, es generado diariamente y se puede tomar como soporte para los saldos y movimientos de los fondos en tránsito (se adjunta pdf del correo de solciitud)</t>
  </si>
  <si>
    <t xml:space="preserve">Para el presente seguimiento no se evidencian solicitudes de reportesde bancos recaudadores para efectos de establecer el valor de los días de reciprocidad, correspondientes a los meses de junio, julio, agosto de 2025, toda vez que la acción planteada establece que esta actividad se debe realizar de manera mensual.
Seguimiento realizado por: Fabián González </t>
  </si>
  <si>
    <t>Valor compensaciones realizadas 29.254.919.452.787
/ saldos contrarios auxiliares de fondos en tránsito 29.254.919.452.787 )*100</t>
  </si>
  <si>
    <t>se compeso el valor de $29.254.919.452.787</t>
  </si>
  <si>
    <t>Se evidenció ajustes en las cuentas de fondos en tránsito soportados en los archivos CGN001 Saldos y Movimientos. Donde no se evidencian saldos negativos a nivel auxiliar.</t>
  </si>
  <si>
    <t xml:space="preserve">De acuerdo al archivo CGN_2015_001 saldos y movimientos con fecha de corte agosto de 2025 reportado por la SGCH, se evidencia que la cuenta 1120 Fondos en Tránsito, no contiene subcuentas con saldo contrario a su naturaleza, cumpliendo con la acción fomulada.
Seguimiento realizado por: Fabián González </t>
  </si>
  <si>
    <t>En julio de 2025 se llevó  a cabo una reunión de los profesionales y subdirector de Gestión Contable de Hacienda para revisar la estructura de las cuentas de inversiones en controladas, en esta se decidio la creación de una cuenta que agrupe la composición patrimonial de la inversión de las empresas publicas societarias y a nivle auxilair se muestre el saldo agrupado de cada empresa. (Se adjunta ayuda de memoria de la reunión y pantallazos del sistema como evidencia de la modificación del plan de cuentas en Bogdata en formato pdf)</t>
  </si>
  <si>
    <t>Analizada la evidencia aportada en cumplimiento de la acción, el equipo OCI manifiesta lo siguiente:
1. La acción define una modificación de la estructura del plan de cuentas, por lo que la evidencia pantallazos que soportan la creación de cuentas el día 15 de agosto de 2025, no obstante, al analizar el archivo CGN_2015_001 saldos y movimientos con fecha de corte 31 agosto de 2025, se identifican discriminacion de saldos de participación de inversiones de empresas publicas societarias con las cuentas contables 12270505, 12270506,12270507, las cuales no concuerdan con las expresadas en la reunión de 14 de julio de 2025 y las cuentas creadas el día 15 de agosto del 2025 cuyos códigos son: 1227055001,1227055002,1227055003.</t>
  </si>
  <si>
    <t xml:space="preserve">A la fecha del presente seguimiento se evidencia que la acción define una modificación de la estructura del plan de cuentas, por lo que la evidencia pantallazos que soportan la creación de cuentas el día 15 de agosto de 2025. No obstante, su aplicación sera reflejada en los estados financieros de la SDH al  31 de diciembre de 2025.
Seguimiento realizado por: Fabián González </t>
  </si>
  <si>
    <t>En septiembre de 2025 la SGCH remitio solicitud a la SCGI, radicado 2025IE022754O1 para la inlcusión de la columna del total procesos en el formato de conciliación SIPROJ,  se recibio respuesta el 30 de septiembre mediante radicado 2025IE023663O01, mediante la cual, se autoriza la inclusión de la columna y la utilizacion del formato actualizado para la conciliacion de los procesos de la SDH (Se adjunta copia de los dos radicados en pdf y formato concil siproj en excel)</t>
  </si>
  <si>
    <t xml:space="preserve">Para el presente seguimiento se evidencia la existencia de un formato de conciliación de los procesos judiciales, no obstante el mismo carece de formalización en el sistema integrado de gestión de la SDH.
Seguimiento realizado por: Fabián González </t>
  </si>
  <si>
    <t>La SGCH realizó los registros contables  correspondientes a los reportes de los  meses de junio, julio y agosto de 2025 
Se adjunta archivo en pdf</t>
  </si>
  <si>
    <t>3 Reportes registrados / 11 reportes de la gestión</t>
  </si>
  <si>
    <t>3 reportes/11 reportes</t>
  </si>
  <si>
    <t xml:space="preserve">En  el  presente seguimiento se evidencia la identificación  y registros contable de las partidas pendientes por clarificar las cuales suman un valor de $ 9.190,520.000 aproximadamente
Seguimiento realizado por: Fabián González </t>
  </si>
  <si>
    <t xml:space="preserve">En julio 2025 se realizó reunión con participación de funcionarios de la Subdireccion de Talento Humano, Subdireccion de Cobro no Tributario y la SGCH, se revisó  el formato de conciliación propuesto por la STH para conciliación de las incapacidades y se acordó implementarlo para realizar la conciliaicon mensual de los saldos por incapacidades. ( Se adjunta  formato de conciliación en excel definido) </t>
  </si>
  <si>
    <t xml:space="preserve">Para el presente seguimiento se evidencia la existencia de un formato de conciliación de incapacidades, no obstante el mismo carece de formalización en el sistema integrado de gestión de la SDH.
Seguimiento realizado por: Fabián González </t>
  </si>
  <si>
    <t xml:space="preserve">El 29/08/20255 se llevó a cabo la mesa de trabajo para la revisión de la conciliación de incapacidades del mes de junio de 2025. El 5 de septiembre se realizó reunión con la DDT, para revisar como se hace la legalización de los pagos de las EPSs ( se adjuntan 2 archivos PDF de  ayudas de memoria y formato de conciliacion de junio de 2025 en excel) </t>
  </si>
  <si>
    <t>(1 de mesa de trabajo realizada / 3 Mesas de trabajo programadas)*100</t>
  </si>
  <si>
    <t>Respecto de la evidencia aportada en cumplimiento de la acción y que corresponde a la realización de 3 mesas de trabajo, es pertinente revisar los compromisos adquidos por parte de la SGCH como de la Dirección de Talento Humano, toda vez que la misma solo contiene ayudas de memoria como resultantado de las mesas de trabajo y no se fijan tareas concretas para identificar las diferencias de cuentas por cobrar de cobro no tributaro y su respectivo registro contable.
Con relación al formato de conciliación allegado como evidencia, el mismo, no fue actualizado a través del sistema integrado de gestión cuyo responsable de revisión y aprobación es la Oficina Asesora de Planeación.</t>
  </si>
  <si>
    <t>1 mesa/3 mesas</t>
  </si>
  <si>
    <t>Mediante Memorando 2025IE020166O1 del 15 de agosto de 2025, la Jefe de la Oficina de Depuración de Cartera - ODC de la Dirección Distrital de Cobro remite a la DDC, cuatro (04) fichas técnicas de 4 procesos de cobro coactivo adelantadas en el proceso de depuración  de cartera con el fin de que se sometan a consideración del Comité Técnico de Sostenibilidad Contable para proceder a la depuracion. 
Se adjunta archivo pdf del memorando</t>
  </si>
  <si>
    <t xml:space="preserve"> </t>
  </si>
  <si>
    <t>Para el presente seguimiento el responsable de la acción no reportó las variables del indicador y su resultado de avance al corte del 30 de septiembre de 2025.
De acuerdo con lo allegado como evidencia de la acción, el equipo OCI manifiesta lo siguiente:
1. Si bien existe un memorando remitido por la Oficina de depuración de cartera informando la elaboración de fichas de depuración contable correspondientes a cobro no tributario, para aprobación por parte del CTSC, es importante mencionar que no se efectuan procesos de depuración hasta tanto no exista la aprobación por parte del CTSC y para que el mismo sea cumplido a cabalidad  y de conformidad con el procedimiento de sostenibilidad del sistema contable, solo tienen efecto una vez se emitan los actos administrativos correspondientes para poder efectuar los registros contables al término de la vigencia 2025.</t>
  </si>
  <si>
    <t>Para el presente seguimiento se evidenció un memorando remitido por la Oficina de depuración de cartera informando la elaboración de fichas de depuración contable correspondientes a cobro no tributario, para aprobación por parte del CTSC, es importante mencionar que no se efectuan procesos de depuración hasta tanto no exista la aprobación por parte del CTSC y para que el mismo sea cumplido a cabalidad  y de conformidad con el procedimiento de sostenibilidad del sistema contable, solo tienen efecto una vez se emitan los actos administrativos correspondientes para poder efectuar los registros contables al término de la vigencia 2025.
Seguimiento realizado por: Fabián González</t>
  </si>
  <si>
    <t xml:space="preserve">Se realizó verificacion de la doctrina contable emitida por la Contaduria General de la Nacion (años 2020 a 2024) y se evidenció el concepto No. 20221100019951 del 12-04-2022 con base en el cual, los registros contables de los depósitos judiciales se realizan en cuentas de orden deudoras.
En el tercer trimestre se aplicó lo definido en la doctrina contable de la CGN,  realizandose la reclasificacion de saldos de depósitos a las cuentas de orden indicadas en el concepto (Se anexa concepto y pantallazos de los registros de en formato pdf)  </t>
  </si>
  <si>
    <t>Analizada las evidencias allegadas en cumplimiento de la acción, se estableció que la revisión de la doctrina contable aplicable a los registros de titulos de deposito judicial fue ajustada en las cuentas de orden de la entidad, se recomienda estudiar la posibilidad de revelar esta situación en las notas contables a los estados financieros al término de la vigencia 2025.</t>
  </si>
  <si>
    <t>Para el presente seguimiento  se adelantó por parte de la  SGCH y la DDC  la revisión de la doctrina contable aplicable a los registros de titulos de deposito judicial fue ajustada en las cuentas de orden de la entidad, se recomienda estudiar la posibilidad de revelar esta situación en las notas contables a los estados financieros al término de la vigencia 2025.
Seguimiento realizado por: Fabián González</t>
  </si>
  <si>
    <t xml:space="preserve">Las evidencias aportadas por el responsable de la acción, para el III trimestre de 2025, dan cuenta de 45 registros en 17 emplazamientos para declarar, generados por la Oficina General de Fiscalización sobre omisos vehículos con prioridad 4,1. Con la trazabilidad del seguimiento, se establece un cumplimiento del 100% para esta oficina.
Sobre una base de 261 registros para la oficina General de Fiscalización, se observa evidencia para 93 registros en el II trimestre y 45 registros  en el III trimestre de 2025, y una base de omisos vehículos con 216 emplazamientos para declarara,  por tanto el avance del indicador es del 100%. En consecuencia la acción esta cumplida al 100%
</t>
  </si>
  <si>
    <t>En la trazabilidad de la acción se establece que la Oficina de Control masivo cumplió con el 100% de su meta (ver seguimiento II trimestre 2025, 35 registros). Por su parte la Oficina de Fiscalización Grandes Contribuyentes en el seguimiento del  II trimestre 2025 reportó 93 registros, cumpliendo con la asignación. 
La Oficina  General de Fiscalización presenta evidencia de 45 registros en emplazamientos para declarar para eI seguimiento del III trimestre de 2025 y una base de 216 registros con emplazamientos para declarar de omisos vehículos. 
Asi las cosas, el valor del indicador para el III trimestre:  389/386, y se cumple la acción. 
Seguimiento realizado por : Fabio Salazar</t>
  </si>
  <si>
    <t xml:space="preserve">La Oficina de Administración Funcional del Sistema, aporta como evidencias los radicados No. 2024EE471732O1, 2025EE78214O1 , 2025EE61829802 y 2024EE7173201 enviados al Ministerio de Transporte, y la respuesta dada por esa Entidad, con radicado No. 20254171197871  de fecha 16 de septiembre de 2025. También se evidencia el reporte de homologación de los 4552 vehículos.
</t>
  </si>
  <si>
    <t>Teniendo en cuenta que el Ministerio  de Transporte dio respuesta a las solicitudes realizadas por la Secretaria de Hacienda, y se efectuó el proceso de homologación de los vehículos, llegando al 100% de la actividad. Por lo anterior,  se puede dar cierre a la acción
Seguimiento realizado por: Nubia Liliana Moreno</t>
  </si>
  <si>
    <t>Acción cumplida, ya que se encuentra en el 100%
Seguimiento realizado por: Nubia Liliana Moreno</t>
  </si>
  <si>
    <t xml:space="preserve">El área informa que de las tres actualizaciones se realizaron 2, ya que en segundo trimestre no existió necesidad de actualizar.  Cabe anotar que también informan que en adelante,  no es necesario la actualización porque se creó una herramienta en datalake de google que permite hacer la consultas en tiempo real. Como evidencia presentan impresión de pantalla de una consulta en la herramienta. </t>
  </si>
  <si>
    <t>El área reportó como evidencia en el primer semestre que la Oficina de Fiscalización Grandes Contribuyentes tiene 50 registros asignados clasificados como inexactos, de los cuales 50 ya se encuentran gestionados. La de Fiscalización General, tiene 37 asignados, de los cuales están gestionados en su totalidad. 
Teniendo en cuenta que la oficina de Control Masivo no tuvo asignados en la vigencia 2025, Se tomó como base del indicador  la sumatoria de los registros asignados en la Oficina de Grandes Contrbuyentes y la Oficina de Fiscalización General quedando en  87 registros asignados.</t>
  </si>
  <si>
    <t>Acción cumplida, ya que se encuentra en el 100%
Seguimiento realizado por: Nubia Liliana Moreno</t>
  </si>
  <si>
    <t xml:space="preserve">La Oficina de Control Masivo soporta su avance para el III trimestre de 2025 con acta de archivo para  2.202 registros de omisos predial , 5 actas de archivo con 12 registros; Liquidación Oficial de Aforo -LOA con 13 actos que contienen 108 resgitros del impuesto predial  
La Oficina de fiscalización Grandes Contribuyentes, como evidencia de avance para el III trimestre 2025, relaciona en 10 actos de emplazamiento para declarar para 22 regiistros de impuesto predial
En el avance para el presente periodo, la Oficina de Fiscalización General  reporta como evidencia 13 emplazamientos para declarar de omisos impuesto predial con 580 registros aproximados; una base de predial inexactos con 4078 registros , de los cuales 1744 corresponden a actas de archivo y 2111 con requerimiento especial; otra base de fiducias con 352 registros de omisos predial por devolver.  Adicionalmente, el reparto realizado en el mes de junio de 2025 de 12383 registros de omisos impuesto predial para gestionar de fondo, sin el resultado de las acciones de determinación. 
</t>
  </si>
  <si>
    <t>En general las acciones  de determinación, como emplazamientos y actas de archivo, especificamente para la Oficina de Fiscalización General hay evidencia en base de datos de 4078 registros, base de fiducias con 352 registros y el reparto realizado para gestionar de fondo de 12383 registros Omisos predial, para estos últimos no se observa el resultado esperado de las acciones de determinación. 
I Trimestre: 1478/28528
II Trimestre: 16069/28528
III Trimestre: 23423/28528 (OCM 2322+OFG 22+OFG 5010= 7354)
Seguimiento realizado por Fabio Salazar</t>
  </si>
  <si>
    <t xml:space="preserve">La oficina de Control Masivo soporta su avance para el III trimestre de 2025 con acta de archivo para  2.202 registros de omisos predial , 5 actas de archivo con 12 registros; Liquidación Oficial de Aforo -LOA con 13 actos que contienen 108 registros del impuesto predial .
La Oficina de Liquidación reporta como evidencias 12 actos de Liquidación Oficial de Aforo -LOA que contienen 40 registros. Asi las cosas, el avance general de la acción es del 71,30%
</t>
  </si>
  <si>
    <t>El avance cuantitativo de conformidad con las evidencias aportadas por las 2 oficinas es de 2,362 registros para el III trimestre.  Por lo tanto, el avance del inidcador es de:
8498/11914.
Seguimiento realizado por: Fabio Salazar</t>
  </si>
  <si>
    <t>El área encargada reporta un avance del 99.98%, el cual se puede validar con la información presentada, como evidencia aporta una muestra de las actas y requerimientos generados.</t>
  </si>
  <si>
    <t>El área encargada reporta un avance del 86%, el cual se puede validar con la información presentada, como evidencia aporta una muestra acta de liquidación  oficial de revisión del Impuesto Predial Unificado</t>
  </si>
  <si>
    <t xml:space="preserve">La Oficina de Inteligencia Tributaria aporta evidencia  mediante correo electrónico del envío del diccionario de datos correspondiente a la Auditoria 72 Omisos e inexactos ICA -RETEICA al Ente de Control. En consecuencia, el avance del indicador es de 2 solictudes enviadas sobre una base de 3 solicitudes para la vigencia
</t>
  </si>
  <si>
    <t xml:space="preserve">En la trazabilidad de la acción se observa el envío en 2 ocasiones del diccionario de datos para las auditorias 69 y 72 de 2025. La base del indicador depende de las solicitudes que realice el Ente de Control sobre el tema, no obstante registraron 3 solicitudes para la vigencia.
Seguimiento realizado por: Fabio Salazar </t>
  </si>
  <si>
    <t xml:space="preserve">La Subdirección de Planeación e Inteligencia Tributaria, como responsable de la acción, no reportó avance para el III trimestre de 2025, por tanto se mantiene los mismos datos del trimestre anterior.
</t>
  </si>
  <si>
    <t>No hay avance, por tanto se mantiene el 48% de avance del indicador, reportado en el II trimestre de 2025.
Seguimiento realizado por: Fabio Salazar</t>
  </si>
  <si>
    <t xml:space="preserve">
La Oficina de Control Masivo, no reportó avance, ya que se identifica en la trazabilidad de la acción que gestionó la totalidad de los registros asignados en el II trimestre 2025.
Como evidencia de gestión para el III triemstre 2025, la Oficina de Fiscalización Grandes Contribuyentes reporta 5 requerimientos especiales ICA 2025 que contienen en total 23 registros. 
Por su parte, la Oficina de Fiscalización General como evidencia aporta 13 requerimientos especiales ICA 2025 que contienen en total 39 registros relacionados, con memorando de alcance. Dado lo anterior,  no se observa evidencia de la gestion realizada sobre la totalidad de los 346 registros asignados. No obstante, se cumple la meta del 90% de la acción 
</t>
  </si>
  <si>
    <t>En la trazabilidad de la acción y al tomar la gestión de cada oficina se observa:
OCM: 2983 registros asignados, 1400 gestionados y 1523 devueltos: Total: 2923 registros. Avance 98% (Ver seguimiento II trimestre 2025)
OFGC: 23 registros recibidos y 23 registros gestionados. Avance 100% (Ver seguimiento III trimestre).
OFG: 346 registros asignados, gestion de 39 registros según evidencias. Avance 11%
Acción cumplida con 90,8%.
Seguimiento realizado por: Fabio Salazar</t>
  </si>
  <si>
    <t xml:space="preserve">En las evidencias la Oficina de Control Masivo reporta la devolución de 2005 registros de forma masiva  de inexactos ICA 2025, 32 registros con auto de archivo, 13 registros con acta de archivo y 43 registros con Liquidación Oficial de Revisión.
La Oficina de Liquidación soporta su avance en evidencias de inexactos ICA 2025  en 19 actos de Liquidación Oficial de Revisión con un total de 23 registros. Asi las cosas, el avance de la acción es del 13,7%
</t>
  </si>
  <si>
    <t>La base del indicador se presenta por 2.983 registros de control masivo y 13,687 registrso para la Oficina de liquidación, lo que da un total de 16.670 registros.  No obstante, los datos presentados  para  el avance del III trimestre 2025, no estan debidamente soportados.  
OCM: 2093/16670
OL: 23/16670
Resultado: 168/16670: 1% II Trimestre
2116/16670: 12,7% III trimestre
Seguimiento realizado por: Fabio Salazar</t>
  </si>
  <si>
    <t>Al finalizar el tercer trimestre del 2025, la Oficina de Inteligencia Tributaria suministró para la Auditoría código 72 ICA -RETEICA el glosario (diccionario de datos), se proporcionó al Ente de Control como se observa en la evidencia aportada.</t>
  </si>
  <si>
    <t>2/3</t>
  </si>
  <si>
    <t xml:space="preserve">La Oficina de Inteligencia Tributaria aporta evidencia  mediante correo electrónico del envío del diccionario de datos correspondiente a la Auditoria 72 Omisos e inexactos ICA -RETEICA al Ente de Control. En consecuencia, el avance del indicador es de 2 solictudes enviadas sobre una base de 3 solicitudes para la vigencia.
</t>
  </si>
  <si>
    <t>En la trazabilidad de la acción se observa el envío en 2 ocasiones del diccionario de datos para las auditorias 69 y 72 de 2025. La base del indicador depende de las solicitudes que realice el Ente de Control sobre el tema, no obstante registraron 3 solicitudes para la vigencia. 
Seguimiento realizado por: Fabio Salazar</t>
  </si>
  <si>
    <t>La dependencia, mediante correo, presentó las cifras correspondiente al informe de Sostenibilidad Contable. En el cual se informaron 79 registros gestionables, de los cuales, según la meta debían ser clarificados al menos 47.
Sin embargo, conforme a lo expuesto en la reunión del 27/10/2025 la dependencia informó que gestionó un total de 54 registros, superando la meta prevista. Adicionalmente, se adjuntó un archivo en Excel que detalla los 54 registros gestionados. Por lo anterior,  la acción ha sido cumplida en el umbral del 60 % de clarificación de los registros contables tipificados.</t>
  </si>
  <si>
    <r>
      <t xml:space="preserve">La Oficina de Administración Funcional del Sistema, mediante correo interno envía el consolidado de documentos pendientes de aplicar para los impuestos ICA, ReteICA, Azar y Espectaculos, con su respectivo detallado, para el periodo enero/1994 a diciembre/2024, con destino a Contabilidad. En la base de soporte de la acción se identifica para el impuesto </t>
    </r>
    <r>
      <rPr>
        <b/>
        <sz val="10"/>
        <rFont val="Arial"/>
        <family val="2"/>
      </rPr>
      <t>2</t>
    </r>
    <r>
      <rPr>
        <sz val="10"/>
        <rFont val="Arial"/>
        <family val="2"/>
      </rPr>
      <t xml:space="preserve">. 121.479 registros, impuesto </t>
    </r>
    <r>
      <rPr>
        <b/>
        <sz val="10"/>
        <rFont val="Arial"/>
        <family val="2"/>
      </rPr>
      <t>4</t>
    </r>
    <r>
      <rPr>
        <sz val="10"/>
        <rFont val="Arial"/>
        <family val="2"/>
      </rPr>
      <t xml:space="preserve">. 129 registros e impuesto </t>
    </r>
    <r>
      <rPr>
        <b/>
        <sz val="10"/>
        <rFont val="Arial"/>
        <family val="2"/>
      </rPr>
      <t>31</t>
    </r>
    <r>
      <rPr>
        <sz val="10"/>
        <rFont val="Arial"/>
        <family val="2"/>
      </rPr>
      <t xml:space="preserve">. 1.453 registros, con los  respectivos valores pagados por un total de $183.054.548.045 . Dado lo anterior, la acción esta cumplida
</t>
    </r>
  </si>
  <si>
    <t>Según la base de soporte de la acción, el total de registros por clarificar identificados es de 123.061  para la cuenta contable. Acción cumplida.
Seguimiento realizado por: Fabio Salazar</t>
  </si>
  <si>
    <t xml:space="preserve">En la evidencia que soporta la acción se identifica la solicitud de "Aplicar masivamente los soportes tributarios correspondientes a las cuentas corrientes de los impuestos ICA, reteICA y Azar espectaculos", donde en la solicitud figura como estado "finalizado" de fecha 28/07/2025.
</t>
  </si>
  <si>
    <t>El soporte da cuenta del registro de la solicitud de los soportes tributarios de las cuentas de los impuestos en mención. En la acción 7 del hallazgo esta la evidencia de la identificación y de la gestión de los objetos gestionados, mencionados por el área. 
5532 objetos identificados y 4839 objetos gestionados.
Seguimiento realizado por: Fabio Salazar</t>
  </si>
  <si>
    <t xml:space="preserve">De conformidad con la meta del 70% de registros gestionados sobre el total de registros identificados, la acción esta cumplida.
Seguimiento realizado por: Fabio Salazar
</t>
  </si>
  <si>
    <r>
      <t xml:space="preserve">La Dirección de Informatica y Tecnología reporta en su plan de trabajo el código SIS-AD-2025-764- Acualización Base de Datos, la solicitud "Aplicar masivamente los soportes tributarios correspondientes a las cuentas corrientes de los impuestos ICA, reteICA y Azar espectáculos", donde además el área envia una base de datos con 5,532 objetos procesados, y una segunda base con los objetos con error para los impuestos </t>
    </r>
    <r>
      <rPr>
        <b/>
        <sz val="10"/>
        <rFont val="Arial"/>
        <family val="2"/>
      </rPr>
      <t>2 y 31</t>
    </r>
    <r>
      <rPr>
        <sz val="10"/>
        <rFont val="Arial"/>
        <family val="2"/>
      </rPr>
      <t xml:space="preserve"> con un total de 693 objetos. Asi las cosas sobre una base de 5,532 objetos procesados, 693 presentaron error.
De conformidad con la meta del 70%, la acción esta cumplida.
</t>
    </r>
  </si>
  <si>
    <t>La DIB no presentó evidencias sobre el avance de la acción propuesta, indicando que las 693 inconsistencias se encuentran en proceso de verificación. Si bien el plazo máximo para la ejecución de la acción es el 9 de junio de 2026, se recomienda adelantar avances en su implementación para garantizar el cumplimiento oportuno de lo establecido.</t>
  </si>
  <si>
    <t>Si bien el plazo máximo para la ejecución de la acción es el 9 de junio de 2026, se recomienda adelantar avances en su implementación para garantizar el cumplimiento oportuno de lo establecido.
Seguimiento realizado por: Jorge Alexander Torres</t>
  </si>
  <si>
    <t xml:space="preserve">Se reportó como evidencia de cumplimiento de la accion, tres correos emitidos por parte de la Subdirección de Gestión Contable de Hacienda, en la que le solicitan a la Oficina Administración Funcional del Sistema  los documentos pendientes por aplicar de los meses de junio, julio y agosto. Esta Solicitud fue atendida por parte del área mediante respuesta al correo, indicando que se adjunta el informe correspondiente. 
</t>
  </si>
  <si>
    <r>
      <rPr>
        <sz val="10"/>
        <color rgb="FF000000"/>
        <rFont val="Arial"/>
        <family val="2"/>
      </rPr>
      <t xml:space="preserve">Para el análisis de la OCI, se suguiere adjuntar a las evidencias, los informes mencionados para poder establecer que la acción planteada se esta realizando según lo acordado </t>
    </r>
    <r>
      <rPr>
        <i/>
        <sz val="10"/>
        <color rgb="FF000000"/>
        <rFont val="Arial"/>
        <family val="2"/>
      </rPr>
      <t xml:space="preserve">"Reportar a la Subdirección Contable de Hacienda cuantos registros se aplicaron en el mes discriminado con valores, tipo de documento y los saldos pendientes de aplicar a la fecha del reporte".
</t>
    </r>
    <r>
      <rPr>
        <sz val="10"/>
        <color rgb="FF000000"/>
        <rFont val="Arial"/>
        <family val="2"/>
      </rPr>
      <t xml:space="preserve">
Seguimiento realizado por: Jorge Alexander Torres</t>
    </r>
  </si>
  <si>
    <t>Revisadas las evidencias aportadas, dan cuenta de la gestión realizada por la Oficina de Cuentas Corrientes y Devoluciones, con el objetivo de solicitar el concepto para la compensación del impuesto de delineación urbana. A la fecha del presente seguimiento ya cuentan con la respuesta de la Subdirección Jurídico Tributaria, (Radicado 2025IE023422O1).</t>
  </si>
  <si>
    <t>En atención que ya cuentan con el concepto relacionado con la compensación del impuesto de delineación urbana. La Oficina de Cuentas corrientes estima desarrollar la socialización en el mes de noviembre de 2025, actividad que permitira el cumplimiento en términos de eficacia a acción propuesta.
Seguimiento realizado por : Germán Alfonso Espinosa</t>
  </si>
  <si>
    <t xml:space="preserve">Se observaron 3 actas de seguimiento de 8 programadas (37.5%), observando correspondencia entre lo formulado, las evidencias y el término definido para la ejecución.
Seguimiento realizado por: Germán Alfonso Espinosa
</t>
  </si>
  <si>
    <t>Se observó archivo Excel con dos pestañas denominadas SAP (5553 registros) y SIT II (96 registros) del universo de predios excluidos al 100%, que tienen facturas causada en el sistema de información y correo de envío.</t>
  </si>
  <si>
    <t>Se observó reformulación del proyecto de acuerdo con la acción programada. Se evidencia cumplimiento de la acción e indicador en términos de eficacia.
Seguimiento realizado por: Germán Alfonso Espinosa</t>
  </si>
  <si>
    <t>Se observó reporte correspondiente al primer semestre, queda pendiente  el segundo reporte semestral del universo de predios excluidos al 100%, que tienen facturas causada en el sistema de información y correo de envío.
Seguimiento realizado por: Germán Alfonso Espinosa</t>
  </si>
  <si>
    <t>De conformidad con lo reportado por la dependencia, durante el periodo de seguimiento no se evidenciaron actividades orientadas al cumplimiento de la acción.</t>
  </si>
  <si>
    <t xml:space="preserve">Para el presente seguimiento el responsable de la acción no reportó las variables del indicador y su resultado de avance al corte del 30 de septiembre de 2025. 
Según lo reportado se analizaron los documentos 2689978 - FAQ y 3358806 emitidas por SAP, no obstante, no se adjunta la solicitud formal del concepto técnico por parte de la SGCH. Los documentos aportados como evidencia, no poseen la fecha para su validación en el periodo respectivo. De igual manera, dichos documentos no expresan una posible solución, a fin de realizar los ajustes al aplicativo de amortizaciones y su revelación en las notas a los estados financieros, al corte de la fecha de terminación de la acción.
</t>
  </si>
  <si>
    <t>De acuerdo con los documentos que soportan la ejecución de la accion planteada, el equipo OCI manifiesta lo siguiente:
1. No se adjunta la solicitud formal del concepto técnico por parte de la SGCH, que describa la situación del uso de subcuentas con saldos contables contrarios a su naturaleza para llevar a cabo los procesos de conciliaciones bancarias.
2. No se evidencia documento Oficial emitido por parte de la consultoría del aplicativo SAP, donde se exprese la postura, para el uso de subcuentas auxiliares transitorias y su relevancia en los procesos de conciliaciones bancarias de la SDH.
3. No se evidencian documentos soporte o revelaciones en las notas a los estados financieros  allegados por la SGCH, donde se indique, el uso de subcuentas auxiliares transitorias con saldo contrario a su naturaleza, para llevar a cabo los procesos de conciliaciones bancarias.</t>
  </si>
  <si>
    <t>Para el presente seguimiento el responsable de la acción, no presenta evidencia formal de la emisión de un concepto técnico de consultoría SAP, donde se exprese la funcionalidad de las cuentas transitorias utilizadas para facilitar los procesos de conciliaciones bancarias.
De igual manera, no se aportan documentos soporte que conlleven a las revelaciones en las notas a los estados financieros, donde se indique, el uso de subcuentas auxiliares transitorias, para llevar a cabo los procesos de conciliaciones bancarias de la SDH.
Seguimiento realizado por: Fabián González</t>
  </si>
  <si>
    <t xml:space="preserve">Para el presente seguimiento el responsable de la acción no reportó las variables del indicador y su resultado de avance al corte del 30 de septiembre de 2025. 
De acuerdo con la evidencia aportada en cumplimiento de la acción el equipo OCI manifiesta lo siguente:
1. La mesa de trabajo definió situaciones con el modelo de conciliación, donde algunas cuentas transitorias no se ajustan a cero al final del mes, por lo que se discutió la necesidad de mejorar los procesos de conciliaciones bancarias a fin de evitar saldos negativos al cierre del año. Se acordó una nueva reunión con la Oficina de Gestión de Ingresos y la Oficina de Gestión de Pagos para evaluar posibles mejoras en el sistema de conciliaciones. </t>
  </si>
  <si>
    <t>Para el presente seguimiento se evidencia un solo reporte de bancos recaudadores para efectos de establecer el valor de los días de reciprocidad, correspondiente al mes de septiembre. De acuerdo a la acción planteada faltan los meses de junio, julio, agosto de 2025, toda vez que la acción planteada establece que esta actividad se debe realizar de manera mensual. Es decir, se deben tener (7) siete reportes según la acción formulada desde el inicio hasta su finalización.</t>
  </si>
  <si>
    <t>Con base en los reportes recibidos de la DIT, se realizó el análisis de los saldos de fondos en tránsito y al  cierre de agosto de 2025, se  finalizaron los registros contables de los saldos contrarios que se tenian en la cuenta 1120 -  Fondos en tránsito. (Se adjunta cgn001 saldos y movimientos 2025 de la SDH en PDF donde no se evidencian saldos negativos a nivel auxiliar de a cuenta1120 - Fondos en trásito )</t>
  </si>
  <si>
    <t>Revisada las evidencias aportadas por parte del responsable de la acción, el equipo OCI manifiesta lo siguiente:
1. Se evidencia memorado indicando mejoras al fomato de conciliación de procesos judiciales SIPROJ por parte de la SGCH, no obstante, la dependencia idonea para formalizar las actualizaciones de formatos y demás documentos del Sistema Integrado de Gestión de la entidad es la Oficina Asesora de Planeación.</t>
  </si>
  <si>
    <t>De acuerdo con la revisión de las evidencias a la fecha de seguimiento se identificaron registro contables correspondentes a las partidas pendientes de clarificar las cuales suman un total de $9.190.520.000 aproximadamente.
De igual manera, las evidencias corresponden al código de acción No.11 y no a la acción No.1 como lo reporta el responsable de la acción.</t>
  </si>
  <si>
    <t>Analizada las evidencias del cumplimiento de la acción, el equipo OCI manifiesta lo siguiente:
1. Se anexa formato de conciliación de la cuenta de incapacidades  138515 al corte del 30/06/2025, no obstante, la conciliación carece de las firmas de los funcionarios que participaron en dicha actividad.
2. Se identificó que la cuenta conciliada posee un saldo por valor de $19,985,256 al corte del mes de agosto de 2025 y no tuvo movimiento crédito en el periodo comprendido ente 01 de enero y el 31 de agosto de 2025, por lo que no se evidencia que la misma fuera ajusta por efecto de alguna conciliación que llevara a un saldo de 0 al corte de junio de 2025.
2. El formato de conciliación allegado como evidencia, no fue actualizado a través del Sistema Integrado de Gestión cuyo responsable de revisión y aprobación es la Oficina Asesora de Planeación.</t>
  </si>
  <si>
    <t>Se evidencia la realización de las mesas de trabajo sin embargo no hay soporte de actos administrativos emitidos a la fecha, según planteamiento del indicador propuesto por el área. Se recomienda revisar el avance de la acción con el fin de dar cumplimiento a la acción correspondiente en el tiempo y meta establecida.
Seguimiento realizado por: Claudia R. Torres P.</t>
  </si>
  <si>
    <t>2/2</t>
  </si>
  <si>
    <t>Se evidencia cumplimiento de seguimiento de los TDJ, se recomienda formalizar un control para mantener seguimiento a estos procesos de depuración de TDJ entre los involucrados. Como no se tuvo información de los temas tratados en la mesa de trabajo, se sugiere salvaguardar la evidencia y hacer seguimiento a los posibles compromisos.
Seguimiento realizado por: Claudia R. Torres P.</t>
  </si>
  <si>
    <t>Se evidencia un acto administrativo de los 11 procesos de depuración relacionados en el pdf.
Para el cierre de la acción se recomienda evidenciar los actos administrativos de los procesos en depuración.
Adicional, se recomienda revisar el memorando 2025IE020166 en el que se deja a consideración del CTSC las fichas técnicas en procesos de cobro coactivo, teniendo en cuenta el alcance de sus funciones de acuerdo con el artículo 3 numeral 4 de la Resolución No. 000074 de 2025. Suministrar evidencia del acta del CTSC.
Seguimiento realizado por: Claudia R. Torres P.</t>
  </si>
  <si>
    <t>0/5</t>
  </si>
  <si>
    <t>0/1</t>
  </si>
  <si>
    <t>1/7</t>
  </si>
  <si>
    <t>Se evidenció correo a entidades del Distrito con asunto "Remisión informes Procesos de cobro coactivo y TDJ" con corte a 31 de agosto de 2025. Se relacionan 7 remisiones y se presentó la de agosto. Pendiente 6 remisiones según meta establecida por la DGC.
Seguimiento realizado por: Claudia R. Torres P.</t>
  </si>
  <si>
    <t>Se ha implementado plan de trabajo de acuerdo según las actas de reunión presentadas.</t>
  </si>
  <si>
    <t>La DCO no reporta avance de la acción. Se recomienda gestionar las acciones pertinentes para dar cumplimiento a la meta en los tiempos establecidos. Acción vence el 30/11/2025.
Seguimiento realizado por: Claudia R. Torres P.</t>
  </si>
  <si>
    <t>La DCO no reporta avance de la acción. Se recomienda gestionar las acciones pertinentes para dar cumplimiento a la meta en los tiempos establecidos. Acción vence el 30/11/2025
Seguimiento realizado por: Claudia R. Torres P.</t>
  </si>
  <si>
    <t xml:space="preserve">Se llevaron a cabo 3 reuniones con los funcionarios encargados de la Dirección Financiera del Concejo de Bogotá, en donde se tratan estado de pagos de contratos suscritos en la vigencia y pagos de reservas presupuestales constituidas a diciembre 31 de 2024. Se cargan como evidencias las actas suscritas: 
1. 31 de julio
2. 29 de agosto
3. 29 de septiembre  </t>
  </si>
  <si>
    <t xml:space="preserve">Se evidencian las comunicaciones relacionadas con la “Autorización de Vigencias Futuras de Funcionamiento” identificadas con los números DDP-000020 del 28 de mayo de 2025, DDP-000024 del 18 de junio de 2025, DDP-000025 del 25 de junio de 2025 y DDP-000026 del 1 de julio de 2025, las cuales autorizan recursos para la prestación de los servicios de plan de medios, aseo y cafetería, vigilancia, conectividad y mesa de servicios.   </t>
  </si>
  <si>
    <t xml:space="preserve">Para el presente seguimiento se evidencia la existencia de una mesa de trabajo. Respecto del formato de conciliación de incapacidades, se evidenció que  no obstante el mismo carece de formalización en el sistema integrado de gestión de la SDH.
Seguimiento realizado por: Fabián González </t>
  </si>
  <si>
    <t>Descripción de la evidencia o soportes de la ejecución de la acción 
Responsable</t>
  </si>
  <si>
    <t>1/4</t>
  </si>
  <si>
    <t>Como resultado del seguimiento permanente a los proyectos de inversión, durante el período julio- Septiembre de 2025, se realizaron las siguientes actualizaciones de proyecto asociadas a programación de metas 
(Proyecto 7542 - Calidad del Gasto =2
Proyecto 7986 - Gestión de ingresos =1
8067 - Servicio =3
8003 - Fortalecimiento tecnológico =2
8082 - Fortalecimiento Institucional =2
8088 - Fortalecimiento Concejo =1)
Igualmente, durante el perído se realizaron vía correo electrónico 17 recomendaciones (para ajuste de proyecto y de ajuste en el seguimiento), así como 4 solicitudes de actualización y 2 por conceptos de traslado interno de recursos que implican actualización</t>
  </si>
  <si>
    <t>Para el trimestre de julio a septiembre se realizaron seis 6 actualizaciones de los siete 7 proyectos, quedando un faltante en la actualización de uno de los proyectos.  Se recomienda dar continuidad a la acción para su cumplimiento. 
Seguimiento realizado por: Andrea Lopez</t>
  </si>
  <si>
    <t>Se han realizado dos (2) mesas de trabajo de un total de diez (10), lo que representa un avance del 20% en la ejecución de la acción, conforme a las fechas de inicio y terminación establecidas. Como evidencia, se aportaron las ACTA VERIFICACION INFORMACION PREVIO LANZAMIENTO DE LA CARTERA N.° 2 y 3, correspondientes a las fechas 28 de agosto de 2025 y 22 de septiembre de 2025</t>
  </si>
  <si>
    <t>Se evidenció Excel "Plan de trabajo hallazgo 3.1.1.9", y capturas de pantalla de la reunión "Formulación plan de trabajo gestión TDJ anteriores a la vigencia 2024" del 22/07/2025.
Adicionalmente, se aportaron 4 Actas de avances del Plan,  sin firmas de quienes las aprueban, del 13 y 15 de agosto, 17 y 24 de septiembre, relacionadas con los temas: Mesa de trabajo TDJ Oficina de Gestión de Cobro, Revisión tipología TDJ, Mesa de trabajo TDJ-Seguimiento y Revisión TDJ de procesos en Depuración o con perdida de competencia, respectivamente.
Seguimiento realizado por: Claudia R. Torres P. - Nelson J. Duarte B.</t>
  </si>
  <si>
    <r>
      <t xml:space="preserve">La Dirección de Informatica y Tecnología reporta en su plan de trabajo el código SIS-AD-2025-764- Acualización Base de Datos, la solicitud "Aplicar masivamente los soportes tributarios correspondientes a las cuentas corrientes de los impuestos ICA, reteICA y Azar espectáculos", donde además el área envia una base de datos con 5,532 objetos procesados, y una segunda base con los objetos con error para los impuestos </t>
    </r>
    <r>
      <rPr>
        <b/>
        <sz val="10"/>
        <rFont val="Arial"/>
        <family val="2"/>
      </rPr>
      <t>2 y 31</t>
    </r>
    <r>
      <rPr>
        <sz val="10"/>
        <rFont val="Arial"/>
        <family val="2"/>
      </rPr>
      <t xml:space="preserve"> con un total de 693 objetos. Asi las cosas sobre una base de 5,532 objetos procesados, 693 presentaron error.
De conformidad con la meta del 70%, la acción esta cumplida.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</si>
</sst>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dd"/>
    <numFmt numFmtId="165" formatCode="_(* #,##0.00_);_(* \(#,##0.00\);_(* &quot;-&quot;??_);_(@_)"/>
    <numFmt numFmtId="166" formatCode="dd/mm/yyyy;@"/>
    <numFmt numFmtId="167" formatCode="0.0%"/>
    <numFmt numFmtId="168" formatCode="d/mm/yyyy;@"/>
  </numFmts>
  <fonts count="35" x14ac:knownFonts="1">
    <font>
      <sz val="11"/>
      <color indexed="8"/>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0"/>
      <name val="Arial"/>
      <family val="2"/>
    </font>
    <font>
      <u/>
      <sz val="11"/>
      <color theme="10"/>
      <name val="Calibri"/>
      <family val="2"/>
      <scheme val="minor"/>
    </font>
    <font>
      <b/>
      <sz val="9"/>
      <color indexed="81"/>
      <name val="Tahoma"/>
      <family val="2"/>
    </font>
    <font>
      <sz val="9"/>
      <color indexed="81"/>
      <name val="Tahoma"/>
      <family val="2"/>
    </font>
    <font>
      <sz val="11"/>
      <color indexed="81"/>
      <name val="Tahoma"/>
      <family val="2"/>
    </font>
    <font>
      <sz val="12"/>
      <color indexed="81"/>
      <name val="Tahoma"/>
      <family val="2"/>
    </font>
    <font>
      <b/>
      <sz val="12"/>
      <color indexed="81"/>
      <name val="Tahoma"/>
      <family val="2"/>
    </font>
    <font>
      <sz val="11"/>
      <color indexed="8"/>
      <name val="Arial"/>
      <family val="2"/>
    </font>
    <font>
      <sz val="11"/>
      <color indexed="8"/>
      <name val="Tahoma"/>
      <family val="2"/>
    </font>
    <font>
      <sz val="10"/>
      <color theme="4" tint="0.39997558519241921"/>
      <name val="Arial"/>
      <family val="2"/>
    </font>
    <font>
      <b/>
      <sz val="10"/>
      <color theme="0"/>
      <name val="Arial"/>
      <family val="2"/>
    </font>
    <font>
      <b/>
      <sz val="10"/>
      <color indexed="9"/>
      <name val="Arial"/>
      <family val="2"/>
    </font>
    <font>
      <b/>
      <sz val="8"/>
      <color indexed="9"/>
      <name val="Arial"/>
      <family val="2"/>
    </font>
    <font>
      <b/>
      <sz val="11"/>
      <color theme="1"/>
      <name val="Arial"/>
      <family val="2"/>
    </font>
    <font>
      <b/>
      <sz val="11"/>
      <name val="Arial"/>
      <family val="2"/>
    </font>
    <font>
      <b/>
      <sz val="11"/>
      <color theme="4" tint="0.39997558519241921"/>
      <name val="Arial"/>
      <family val="2"/>
    </font>
    <font>
      <b/>
      <sz val="11"/>
      <color theme="0"/>
      <name val="Arial"/>
      <family val="2"/>
    </font>
    <font>
      <sz val="10"/>
      <color theme="1"/>
      <name val="Arial"/>
      <family val="2"/>
    </font>
    <font>
      <sz val="10"/>
      <color indexed="8"/>
      <name val="Arial"/>
      <family val="2"/>
    </font>
    <font>
      <sz val="10"/>
      <color rgb="FF000000"/>
      <name val="Arial"/>
      <family val="2"/>
    </font>
    <font>
      <b/>
      <sz val="10"/>
      <color rgb="FF000000"/>
      <name val="Arial"/>
      <family val="2"/>
    </font>
    <font>
      <b/>
      <sz val="10"/>
      <color theme="1"/>
      <name val="Arial"/>
      <family val="2"/>
    </font>
    <font>
      <b/>
      <sz val="10"/>
      <name val="Arial"/>
      <family val="2"/>
    </font>
    <font>
      <b/>
      <sz val="10"/>
      <color indexed="8"/>
      <name val="Arial"/>
      <family val="2"/>
    </font>
    <font>
      <i/>
      <sz val="10"/>
      <color rgb="FF000000"/>
      <name val="Arial"/>
      <family val="2"/>
    </font>
    <font>
      <b/>
      <sz val="11"/>
      <color indexed="8"/>
      <name val="Calibri"/>
      <family val="2"/>
      <scheme val="minor"/>
    </font>
    <font>
      <sz val="11"/>
      <name val="Calibri"/>
      <family val="2"/>
      <scheme val="minor"/>
    </font>
    <font>
      <sz val="10"/>
      <name val="Arial"/>
      <family val="2"/>
    </font>
    <font>
      <sz val="10"/>
      <color indexed="8"/>
      <name val="Arial"/>
      <family val="2"/>
    </font>
    <font>
      <sz val="10"/>
      <color rgb="FF000000"/>
      <name val="Arial"/>
      <family val="2"/>
    </font>
    <font>
      <b/>
      <sz val="10"/>
      <color rgb="FF000000"/>
      <name val="Arial"/>
      <family val="2"/>
    </font>
  </fonts>
  <fills count="17">
    <fill>
      <patternFill patternType="none"/>
    </fill>
    <fill>
      <patternFill patternType="gray125"/>
    </fill>
    <fill>
      <patternFill patternType="solid">
        <fgColor indexed="54"/>
      </patternFill>
    </fill>
    <fill>
      <patternFill patternType="solid">
        <fgColor theme="2" tint="-9.9978637043366805E-2"/>
        <bgColor indexed="64"/>
      </patternFill>
    </fill>
    <fill>
      <patternFill patternType="solid">
        <fgColor theme="9" tint="-0.249977111117893"/>
        <bgColor indexed="64"/>
      </patternFill>
    </fill>
    <fill>
      <patternFill patternType="solid">
        <fgColor rgb="FF0070C0"/>
        <bgColor indexed="64"/>
      </patternFill>
    </fill>
    <fill>
      <patternFill patternType="solid">
        <fgColor rgb="FF00B0F0"/>
        <bgColor indexed="64"/>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theme="0" tint="-0.499984740745262"/>
        <bgColor indexed="64"/>
      </patternFill>
    </fill>
    <fill>
      <patternFill patternType="solid">
        <fgColor indexed="9"/>
      </patternFill>
    </fill>
    <fill>
      <patternFill patternType="solid">
        <fgColor rgb="FFFFFFFF"/>
        <bgColor rgb="FF000000"/>
      </patternFill>
    </fill>
    <fill>
      <patternFill patternType="solid">
        <fgColor theme="0"/>
        <bgColor rgb="FF000000"/>
      </patternFill>
    </fill>
    <fill>
      <patternFill patternType="solid">
        <fgColor theme="1" tint="0.499984740745262"/>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auto="1"/>
      </bottom>
      <diagonal/>
    </border>
    <border>
      <left/>
      <right/>
      <top/>
      <bottom style="thin">
        <color auto="1"/>
      </bottom>
      <diagonal/>
    </border>
    <border>
      <left/>
      <right style="thin">
        <color auto="1"/>
      </right>
      <top style="thin">
        <color indexed="64"/>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5">
    <xf numFmtId="0" fontId="0"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9" fontId="3" fillId="0" borderId="0" applyFont="0" applyFill="0" applyBorder="0" applyAlignment="0" applyProtection="0"/>
    <xf numFmtId="165" fontId="2" fillId="0" borderId="0" applyFont="0" applyFill="0" applyBorder="0" applyAlignment="0" applyProtection="0"/>
    <xf numFmtId="0" fontId="4" fillId="0" borderId="0"/>
    <xf numFmtId="0" fontId="4" fillId="0" borderId="0"/>
    <xf numFmtId="0" fontId="4" fillId="0" borderId="0"/>
    <xf numFmtId="0" fontId="4" fillId="0" borderId="0"/>
    <xf numFmtId="165" fontId="3" fillId="0" borderId="0" applyFont="0" applyFill="0" applyBorder="0" applyAlignment="0" applyProtection="0"/>
    <xf numFmtId="0" fontId="3"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5" fillId="0" borderId="0" applyNumberFormat="0" applyFill="0" applyBorder="0" applyAlignment="0" applyProtection="0"/>
    <xf numFmtId="0" fontId="1" fillId="0" borderId="0"/>
    <xf numFmtId="0" fontId="1" fillId="0" borderId="0"/>
    <xf numFmtId="9" fontId="3" fillId="0" borderId="0" applyFont="0" applyFill="0" applyBorder="0" applyAlignment="0" applyProtection="0"/>
  </cellStyleXfs>
  <cellXfs count="293">
    <xf numFmtId="0" fontId="0" fillId="0" borderId="0" xfId="0"/>
    <xf numFmtId="164" fontId="14" fillId="6" borderId="1" xfId="0" applyNumberFormat="1" applyFont="1" applyFill="1" applyBorder="1" applyAlignment="1">
      <alignment horizontal="center" vertical="center" wrapText="1"/>
    </xf>
    <xf numFmtId="0" fontId="14" fillId="7" borderId="1" xfId="0" applyFont="1" applyFill="1" applyBorder="1" applyAlignment="1">
      <alignment horizontal="center" vertical="center" wrapText="1"/>
    </xf>
    <xf numFmtId="164" fontId="14" fillId="7"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15" fillId="2" borderId="7" xfId="2" applyFont="1" applyFill="1" applyBorder="1" applyAlignment="1">
      <alignment horizontal="center" vertical="center" wrapText="1"/>
    </xf>
    <xf numFmtId="0" fontId="15" fillId="2" borderId="4" xfId="2" applyFont="1" applyFill="1" applyBorder="1" applyAlignment="1">
      <alignment horizontal="center" vertical="center" wrapText="1"/>
    </xf>
    <xf numFmtId="0" fontId="15" fillId="2" borderId="8" xfId="2" applyFont="1" applyFill="1" applyBorder="1" applyAlignment="1">
      <alignment horizontal="center" vertical="center" wrapText="1"/>
    </xf>
    <xf numFmtId="0" fontId="17" fillId="3" borderId="3" xfId="2" applyFont="1" applyFill="1" applyBorder="1" applyAlignment="1">
      <alignment horizontal="center" vertical="center" wrapText="1"/>
    </xf>
    <xf numFmtId="0" fontId="15" fillId="2" borderId="1" xfId="2" applyFont="1" applyFill="1" applyBorder="1" applyAlignment="1">
      <alignment horizontal="center" vertical="center" textRotation="90" wrapText="1"/>
    </xf>
    <xf numFmtId="1" fontId="15" fillId="2" borderId="1" xfId="2" applyNumberFormat="1" applyFont="1" applyFill="1" applyBorder="1" applyAlignment="1">
      <alignment horizontal="center" vertical="center" textRotation="90" wrapText="1"/>
    </xf>
    <xf numFmtId="0" fontId="15" fillId="2" borderId="1" xfId="2" applyFont="1" applyFill="1" applyBorder="1" applyAlignment="1">
      <alignment horizontal="center" vertical="center" wrapText="1"/>
    </xf>
    <xf numFmtId="164" fontId="15" fillId="2" borderId="1" xfId="2" applyNumberFormat="1" applyFont="1" applyFill="1" applyBorder="1" applyAlignment="1">
      <alignment horizontal="center" vertical="center" textRotation="90" wrapText="1"/>
    </xf>
    <xf numFmtId="9" fontId="20" fillId="5" borderId="1" xfId="3" applyFont="1" applyFill="1" applyBorder="1" applyAlignment="1">
      <alignment horizontal="center" vertical="center" wrapText="1"/>
    </xf>
    <xf numFmtId="0" fontId="15" fillId="4" borderId="1" xfId="2" applyFont="1" applyFill="1" applyBorder="1" applyAlignment="1">
      <alignment horizontal="center" vertical="center" wrapText="1"/>
    </xf>
    <xf numFmtId="1" fontId="15" fillId="4" borderId="1" xfId="2" applyNumberFormat="1" applyFont="1" applyFill="1" applyBorder="1" applyAlignment="1">
      <alignment horizontal="center" vertical="center" wrapText="1"/>
    </xf>
    <xf numFmtId="9" fontId="15" fillId="4" borderId="1" xfId="1" applyFont="1" applyFill="1" applyBorder="1" applyAlignment="1">
      <alignment horizontal="center" vertical="center" wrapText="1"/>
    </xf>
    <xf numFmtId="1" fontId="15" fillId="5" borderId="1" xfId="2" applyNumberFormat="1" applyFont="1" applyFill="1" applyBorder="1" applyAlignment="1">
      <alignment horizontal="center" vertical="center" wrapText="1"/>
    </xf>
    <xf numFmtId="9" fontId="15" fillId="5" borderId="1" xfId="3" applyFont="1" applyFill="1" applyBorder="1" applyAlignment="1">
      <alignment horizontal="center" vertical="center" wrapText="1"/>
    </xf>
    <xf numFmtId="0" fontId="15" fillId="5" borderId="1" xfId="2" applyFont="1" applyFill="1" applyBorder="1" applyAlignment="1">
      <alignment horizontal="center" vertical="center" wrapText="1"/>
    </xf>
    <xf numFmtId="9" fontId="14" fillId="5" borderId="1" xfId="3" applyFont="1" applyFill="1" applyBorder="1" applyAlignment="1">
      <alignment horizontal="center" vertical="center" wrapText="1"/>
    </xf>
    <xf numFmtId="0" fontId="21" fillId="0" borderId="1" xfId="0" applyFont="1" applyBorder="1" applyAlignment="1">
      <alignment horizontal="center" vertical="center"/>
    </xf>
    <xf numFmtId="0" fontId="4" fillId="0" borderId="1" xfId="0" applyFont="1" applyBorder="1" applyAlignment="1">
      <alignment horizontal="justify" vertical="center" wrapText="1"/>
    </xf>
    <xf numFmtId="0" fontId="22" fillId="0" borderId="1" xfId="2" applyFont="1" applyBorder="1" applyAlignment="1">
      <alignment horizontal="center" vertical="center" wrapText="1"/>
    </xf>
    <xf numFmtId="0" fontId="22" fillId="8" borderId="1" xfId="2" applyFont="1" applyFill="1" applyBorder="1" applyAlignment="1">
      <alignment horizontal="center" vertical="center" wrapText="1"/>
    </xf>
    <xf numFmtId="9" fontId="22" fillId="0" borderId="1" xfId="2" applyNumberFormat="1" applyFont="1" applyBorder="1" applyAlignment="1">
      <alignment horizontal="center" vertical="center" wrapText="1"/>
    </xf>
    <xf numFmtId="14" fontId="22" fillId="0" borderId="1" xfId="2" applyNumberFormat="1" applyFont="1" applyBorder="1" applyAlignment="1">
      <alignment horizontal="center" vertical="center" wrapText="1"/>
    </xf>
    <xf numFmtId="9" fontId="21" fillId="0" borderId="1" xfId="0" applyNumberFormat="1" applyFont="1" applyBorder="1" applyAlignment="1">
      <alignment horizontal="center" vertical="center"/>
    </xf>
    <xf numFmtId="0" fontId="21" fillId="0" borderId="1" xfId="0" applyFont="1" applyBorder="1" applyAlignment="1">
      <alignment horizontal="justify" vertical="center" wrapText="1"/>
    </xf>
    <xf numFmtId="49" fontId="22" fillId="0" borderId="0" xfId="2" applyNumberFormat="1" applyFont="1" applyAlignment="1">
      <alignment horizontal="center" vertical="center" textRotation="90" wrapText="1"/>
    </xf>
    <xf numFmtId="49" fontId="22" fillId="0" borderId="0" xfId="2" applyNumberFormat="1" applyFont="1" applyAlignment="1">
      <alignment horizontal="center" vertical="center" textRotation="90"/>
    </xf>
    <xf numFmtId="0" fontId="23" fillId="0" borderId="10" xfId="0" applyFont="1" applyBorder="1" applyAlignment="1">
      <alignment vertical="center" wrapText="1"/>
    </xf>
    <xf numFmtId="0" fontId="23" fillId="0" borderId="1" xfId="0" applyFont="1" applyBorder="1" applyAlignment="1">
      <alignment horizontal="left" vertical="center"/>
    </xf>
    <xf numFmtId="9" fontId="23" fillId="0" borderId="1" xfId="0" applyNumberFormat="1" applyFont="1" applyBorder="1" applyAlignment="1">
      <alignment horizontal="center" vertical="center"/>
    </xf>
    <xf numFmtId="0" fontId="21" fillId="0" borderId="1" xfId="0" applyFont="1" applyBorder="1" applyAlignment="1">
      <alignment horizontal="center" vertical="center" wrapText="1"/>
    </xf>
    <xf numFmtId="49" fontId="22" fillId="0" borderId="1" xfId="2" applyNumberFormat="1" applyFont="1" applyBorder="1" applyAlignment="1">
      <alignment horizontal="center" vertical="center" textRotation="90"/>
    </xf>
    <xf numFmtId="9" fontId="22" fillId="0" borderId="1" xfId="1" applyFont="1" applyBorder="1" applyAlignment="1">
      <alignment horizontal="center" vertical="center" wrapText="1"/>
    </xf>
    <xf numFmtId="9" fontId="22" fillId="8" borderId="1" xfId="2" applyNumberFormat="1" applyFont="1" applyFill="1" applyBorder="1" applyAlignment="1">
      <alignment horizontal="center" vertical="center" wrapText="1"/>
    </xf>
    <xf numFmtId="0" fontId="22" fillId="0" borderId="1" xfId="2" applyFont="1" applyBorder="1" applyAlignment="1">
      <alignment vertical="center"/>
    </xf>
    <xf numFmtId="0" fontId="22" fillId="0" borderId="0" xfId="2" applyFont="1" applyAlignment="1">
      <alignment vertical="center"/>
    </xf>
    <xf numFmtId="0" fontId="22" fillId="0" borderId="0" xfId="2" applyFont="1" applyAlignment="1">
      <alignment horizontal="center" vertical="center" wrapText="1"/>
    </xf>
    <xf numFmtId="0" fontId="22" fillId="9" borderId="1" xfId="2" applyFont="1" applyFill="1" applyBorder="1" applyAlignment="1">
      <alignment horizontal="center" vertical="center" wrapText="1"/>
    </xf>
    <xf numFmtId="49" fontId="22" fillId="10" borderId="1" xfId="2" applyNumberFormat="1" applyFont="1" applyFill="1" applyBorder="1" applyAlignment="1">
      <alignment horizontal="center" vertical="center" textRotation="90"/>
    </xf>
    <xf numFmtId="0" fontId="22" fillId="10" borderId="1" xfId="2" applyFont="1" applyFill="1" applyBorder="1" applyAlignment="1">
      <alignment horizontal="center" vertical="center" wrapText="1"/>
    </xf>
    <xf numFmtId="9" fontId="22" fillId="10" borderId="1" xfId="1" applyFont="1" applyFill="1" applyBorder="1" applyAlignment="1">
      <alignment horizontal="center" vertical="center" wrapText="1"/>
    </xf>
    <xf numFmtId="9" fontId="21" fillId="0" borderId="1" xfId="1" applyFont="1" applyBorder="1" applyAlignment="1">
      <alignment horizontal="center" vertical="center"/>
    </xf>
    <xf numFmtId="0" fontId="22" fillId="0" borderId="0" xfId="2" applyFont="1" applyAlignment="1">
      <alignment wrapText="1"/>
    </xf>
    <xf numFmtId="0" fontId="22" fillId="0" borderId="0" xfId="2" applyFont="1" applyAlignment="1">
      <alignment horizontal="center" vertical="center" textRotation="90" wrapText="1"/>
    </xf>
    <xf numFmtId="9" fontId="22" fillId="0" borderId="0" xfId="1" applyFont="1" applyAlignment="1">
      <alignment horizontal="center" vertical="center" wrapText="1"/>
    </xf>
    <xf numFmtId="0" fontId="22" fillId="0" borderId="0" xfId="2" applyFont="1" applyAlignment="1">
      <alignment vertical="center" wrapText="1"/>
    </xf>
    <xf numFmtId="0" fontId="22" fillId="0" borderId="0" xfId="2" applyFont="1" applyAlignment="1">
      <alignment horizontal="left" vertical="center" wrapText="1"/>
    </xf>
    <xf numFmtId="0" fontId="22" fillId="0" borderId="0" xfId="2" applyFont="1" applyAlignment="1">
      <alignment horizontal="center" vertical="center" textRotation="90"/>
    </xf>
    <xf numFmtId="1" fontId="22" fillId="0" borderId="0" xfId="2" applyNumberFormat="1" applyFont="1" applyAlignment="1">
      <alignment horizontal="center" vertical="center" textRotation="90" wrapText="1"/>
    </xf>
    <xf numFmtId="0" fontId="22" fillId="0" borderId="0" xfId="2" applyFont="1" applyAlignment="1">
      <alignment horizontal="center" vertical="center"/>
    </xf>
    <xf numFmtId="0" fontId="22" fillId="0" borderId="0" xfId="2" applyFont="1" applyAlignment="1">
      <alignment horizontal="left" vertical="center"/>
    </xf>
    <xf numFmtId="164" fontId="22" fillId="0" borderId="0" xfId="2" applyNumberFormat="1" applyFont="1" applyAlignment="1">
      <alignment horizontal="center" vertical="center" textRotation="90"/>
    </xf>
    <xf numFmtId="0" fontId="22" fillId="8" borderId="1" xfId="2" applyFont="1" applyFill="1" applyBorder="1" applyAlignment="1">
      <alignment vertical="center"/>
    </xf>
    <xf numFmtId="0" fontId="4" fillId="8" borderId="1" xfId="0" applyFont="1" applyFill="1" applyBorder="1" applyAlignment="1">
      <alignment horizontal="justify" vertical="center" wrapText="1"/>
    </xf>
    <xf numFmtId="164" fontId="22" fillId="8" borderId="1" xfId="2" applyNumberFormat="1" applyFont="1" applyFill="1" applyBorder="1" applyAlignment="1">
      <alignment horizontal="center" vertical="center" textRotation="90"/>
    </xf>
    <xf numFmtId="14" fontId="22" fillId="8" borderId="1" xfId="2" applyNumberFormat="1" applyFont="1" applyFill="1" applyBorder="1" applyAlignment="1">
      <alignment horizontal="center" vertical="center" wrapText="1"/>
    </xf>
    <xf numFmtId="0" fontId="13" fillId="8"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9" fontId="23" fillId="8" borderId="1" xfId="0" applyNumberFormat="1" applyFont="1" applyFill="1" applyBorder="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horizontal="justify" vertical="center" wrapText="1"/>
    </xf>
    <xf numFmtId="0" fontId="22" fillId="0" borderId="1" xfId="0" applyFont="1" applyBorder="1" applyAlignment="1">
      <alignment horizontal="center" vertical="center" wrapText="1"/>
    </xf>
    <xf numFmtId="9" fontId="22" fillId="0" borderId="1" xfId="0" applyNumberFormat="1" applyFont="1" applyBorder="1" applyAlignment="1">
      <alignment horizontal="center" vertical="center"/>
    </xf>
    <xf numFmtId="1" fontId="22" fillId="0" borderId="1" xfId="0" applyNumberFormat="1" applyFont="1" applyBorder="1" applyAlignment="1">
      <alignment horizontal="center" vertical="center"/>
    </xf>
    <xf numFmtId="0" fontId="22" fillId="0" borderId="1" xfId="0" applyFont="1" applyBorder="1" applyAlignment="1" applyProtection="1">
      <alignment horizontal="center" vertical="center"/>
      <protection locked="0"/>
    </xf>
    <xf numFmtId="0" fontId="22" fillId="0" borderId="1" xfId="0" applyFont="1" applyBorder="1" applyAlignment="1" applyProtection="1">
      <alignment horizontal="justify" vertical="center" wrapText="1"/>
      <protection locked="0"/>
    </xf>
    <xf numFmtId="0" fontId="22" fillId="0" borderId="1" xfId="0" applyFont="1" applyBorder="1" applyAlignment="1" applyProtection="1">
      <alignment horizontal="center" vertical="center" wrapText="1"/>
      <protection locked="0"/>
    </xf>
    <xf numFmtId="1" fontId="22" fillId="0" borderId="1" xfId="0" applyNumberFormat="1" applyFont="1" applyBorder="1" applyAlignment="1" applyProtection="1">
      <alignment horizontal="center" vertical="center"/>
      <protection locked="0"/>
    </xf>
    <xf numFmtId="14" fontId="22" fillId="0" borderId="1" xfId="0" applyNumberFormat="1" applyFont="1" applyBorder="1" applyAlignment="1">
      <alignment horizontal="center" vertical="center" wrapText="1"/>
    </xf>
    <xf numFmtId="0" fontId="23" fillId="0" borderId="1" xfId="0" applyFont="1" applyBorder="1" applyAlignment="1" applyProtection="1">
      <alignment horizontal="center" vertical="center" wrapText="1"/>
      <protection locked="0"/>
    </xf>
    <xf numFmtId="0" fontId="23" fillId="0" borderId="1" xfId="0" applyFont="1" applyBorder="1" applyAlignment="1" applyProtection="1">
      <alignment horizontal="justify" vertical="center" wrapText="1"/>
      <protection locked="0"/>
    </xf>
    <xf numFmtId="9" fontId="22" fillId="0" borderId="1" xfId="4" applyFont="1" applyFill="1" applyBorder="1" applyAlignment="1" applyProtection="1">
      <alignment horizontal="center" vertical="center" wrapText="1"/>
      <protection locked="0"/>
    </xf>
    <xf numFmtId="9" fontId="22" fillId="0" borderId="1" xfId="4" applyFont="1" applyFill="1" applyBorder="1" applyAlignment="1">
      <alignment horizontal="center" vertical="center" wrapText="1"/>
    </xf>
    <xf numFmtId="9" fontId="22"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166" fontId="23" fillId="0" borderId="1" xfId="0" applyNumberFormat="1" applyFont="1" applyBorder="1" applyAlignment="1">
      <alignment horizontal="center" vertical="center" wrapText="1"/>
    </xf>
    <xf numFmtId="166" fontId="23" fillId="12" borderId="1" xfId="0" applyNumberFormat="1" applyFont="1" applyFill="1" applyBorder="1" applyAlignment="1">
      <alignment horizontal="center" vertical="center"/>
    </xf>
    <xf numFmtId="166" fontId="4" fillId="0" borderId="1" xfId="0" applyNumberFormat="1" applyFont="1" applyBorder="1" applyAlignment="1">
      <alignment horizontal="center" vertical="center"/>
    </xf>
    <xf numFmtId="166" fontId="23" fillId="0" borderId="1" xfId="0" applyNumberFormat="1" applyFont="1" applyBorder="1" applyAlignment="1">
      <alignment horizontal="center" vertical="center"/>
    </xf>
    <xf numFmtId="166" fontId="21" fillId="0" borderId="1" xfId="0" applyNumberFormat="1" applyFont="1" applyBorder="1" applyAlignment="1">
      <alignment horizontal="center" vertical="center"/>
    </xf>
    <xf numFmtId="166" fontId="21" fillId="12" borderId="1" xfId="0" applyNumberFormat="1" applyFont="1" applyFill="1" applyBorder="1" applyAlignment="1">
      <alignment horizontal="center" vertical="center"/>
    </xf>
    <xf numFmtId="166" fontId="22" fillId="0" borderId="1" xfId="0" applyNumberFormat="1" applyFont="1" applyBorder="1" applyAlignment="1">
      <alignment horizontal="center" vertical="center"/>
    </xf>
    <xf numFmtId="166" fontId="22" fillId="11" borderId="1" xfId="0" applyNumberFormat="1" applyFont="1" applyFill="1" applyBorder="1" applyAlignment="1">
      <alignment horizontal="center" vertical="center"/>
    </xf>
    <xf numFmtId="166" fontId="22" fillId="0" borderId="1" xfId="0" applyNumberFormat="1" applyFont="1" applyBorder="1" applyAlignment="1" applyProtection="1">
      <alignment horizontal="center" vertical="center"/>
      <protection locked="0"/>
    </xf>
    <xf numFmtId="166" fontId="4" fillId="0" borderId="1" xfId="0" applyNumberFormat="1" applyFont="1" applyBorder="1" applyAlignment="1" applyProtection="1">
      <alignment horizontal="center" vertical="center"/>
      <protection locked="0"/>
    </xf>
    <xf numFmtId="166" fontId="22" fillId="0" borderId="1" xfId="0" applyNumberFormat="1" applyFont="1" applyBorder="1" applyAlignment="1" applyProtection="1">
      <alignment horizontal="center" vertical="center" wrapText="1"/>
      <protection locked="0"/>
    </xf>
    <xf numFmtId="166" fontId="4" fillId="0" borderId="1" xfId="0" applyNumberFormat="1" applyFont="1" applyBorder="1" applyAlignment="1">
      <alignment horizontal="center" vertical="center" wrapText="1"/>
    </xf>
    <xf numFmtId="166" fontId="22" fillId="0" borderId="1" xfId="0" applyNumberFormat="1" applyFont="1" applyBorder="1" applyAlignment="1">
      <alignment horizontal="center" vertical="center" wrapText="1"/>
    </xf>
    <xf numFmtId="166" fontId="21" fillId="0" borderId="1" xfId="0" applyNumberFormat="1" applyFont="1" applyBorder="1" applyAlignment="1">
      <alignment horizontal="center" vertical="center" wrapText="1"/>
    </xf>
    <xf numFmtId="0" fontId="23" fillId="0" borderId="1" xfId="0" applyFont="1" applyBorder="1" applyAlignment="1">
      <alignment horizontal="justify" vertical="center" wrapText="1"/>
    </xf>
    <xf numFmtId="0" fontId="23" fillId="0" borderId="1" xfId="0" applyFont="1" applyBorder="1" applyAlignment="1">
      <alignment horizontal="center" vertical="center" wrapText="1"/>
    </xf>
    <xf numFmtId="9" fontId="23" fillId="0" borderId="1" xfId="0" applyNumberFormat="1" applyFont="1" applyBorder="1" applyAlignment="1">
      <alignment horizontal="center" vertical="center" wrapText="1"/>
    </xf>
    <xf numFmtId="0" fontId="23" fillId="12" borderId="1" xfId="0" applyFont="1" applyFill="1" applyBorder="1" applyAlignment="1">
      <alignment horizontal="center" vertical="center"/>
    </xf>
    <xf numFmtId="9" fontId="23" fillId="12" borderId="1" xfId="0" applyNumberFormat="1" applyFont="1" applyFill="1" applyBorder="1" applyAlignment="1">
      <alignment horizontal="center" vertical="center"/>
    </xf>
    <xf numFmtId="0" fontId="23" fillId="0" borderId="1" xfId="0" applyFont="1" applyBorder="1" applyAlignment="1">
      <alignment horizontal="center" vertical="center"/>
    </xf>
    <xf numFmtId="0" fontId="23" fillId="12" borderId="1" xfId="0" applyFont="1" applyFill="1" applyBorder="1" applyAlignment="1">
      <alignment horizontal="center" vertical="center" wrapText="1"/>
    </xf>
    <xf numFmtId="0" fontId="23" fillId="12" borderId="1" xfId="0" applyFont="1" applyFill="1" applyBorder="1" applyAlignment="1">
      <alignment horizontal="justify" vertical="center" wrapText="1"/>
    </xf>
    <xf numFmtId="0" fontId="23" fillId="8" borderId="1" xfId="0" applyFont="1" applyFill="1" applyBorder="1" applyAlignment="1">
      <alignment horizontal="justify" vertical="center" wrapText="1"/>
    </xf>
    <xf numFmtId="0" fontId="23" fillId="0" borderId="1" xfId="0" applyFont="1" applyBorder="1"/>
    <xf numFmtId="0" fontId="26" fillId="0" borderId="1" xfId="0" applyFont="1" applyBorder="1" applyAlignment="1">
      <alignment horizontal="justify" vertical="center" wrapText="1"/>
    </xf>
    <xf numFmtId="9" fontId="4" fillId="0" borderId="1" xfId="0" applyNumberFormat="1" applyFont="1" applyBorder="1" applyAlignment="1">
      <alignment horizontal="center" vertical="center" wrapText="1"/>
    </xf>
    <xf numFmtId="0" fontId="4" fillId="12" borderId="1" xfId="0" applyFont="1" applyFill="1" applyBorder="1" applyAlignment="1">
      <alignment horizontal="center" vertical="center"/>
    </xf>
    <xf numFmtId="9" fontId="4" fillId="12" borderId="1" xfId="0" applyNumberFormat="1" applyFont="1" applyFill="1" applyBorder="1" applyAlignment="1">
      <alignment horizontal="center" vertical="center"/>
    </xf>
    <xf numFmtId="1" fontId="21" fillId="0" borderId="1" xfId="0" applyNumberFormat="1" applyFont="1" applyBorder="1" applyAlignment="1">
      <alignment horizontal="center" vertical="center"/>
    </xf>
    <xf numFmtId="9" fontId="4" fillId="0" borderId="1" xfId="0" applyNumberFormat="1" applyFont="1" applyBorder="1" applyAlignment="1">
      <alignment horizontal="center" vertical="center"/>
    </xf>
    <xf numFmtId="9" fontId="23" fillId="12" borderId="1" xfId="0" applyNumberFormat="1" applyFont="1" applyFill="1" applyBorder="1" applyAlignment="1">
      <alignment horizontal="center" vertical="center" wrapText="1"/>
    </xf>
    <xf numFmtId="12" fontId="4" fillId="0" borderId="1" xfId="0" applyNumberFormat="1" applyFont="1" applyBorder="1" applyAlignment="1">
      <alignment horizontal="center" vertical="center"/>
    </xf>
    <xf numFmtId="167" fontId="4" fillId="0" borderId="8" xfId="0" applyNumberFormat="1" applyFont="1" applyBorder="1" applyAlignment="1">
      <alignment horizontal="center" vertical="center"/>
    </xf>
    <xf numFmtId="0" fontId="4" fillId="8" borderId="1" xfId="0" applyFont="1" applyFill="1" applyBorder="1" applyAlignment="1">
      <alignment horizontal="center" vertical="center"/>
    </xf>
    <xf numFmtId="9" fontId="4" fillId="12" borderId="1" xfId="0" applyNumberFormat="1" applyFont="1" applyFill="1" applyBorder="1" applyAlignment="1">
      <alignment horizontal="center" vertical="center" wrapText="1"/>
    </xf>
    <xf numFmtId="0" fontId="23" fillId="12" borderId="10" xfId="0" applyFont="1" applyFill="1" applyBorder="1" applyAlignment="1">
      <alignment vertical="center" wrapText="1"/>
    </xf>
    <xf numFmtId="0" fontId="22" fillId="0" borderId="1" xfId="2" applyFont="1" applyBorder="1" applyAlignment="1">
      <alignment horizontal="center" vertical="center"/>
    </xf>
    <xf numFmtId="0" fontId="22" fillId="0" borderId="1" xfId="2" applyFont="1" applyBorder="1" applyAlignment="1">
      <alignment horizontal="left" vertical="center" wrapText="1"/>
    </xf>
    <xf numFmtId="0" fontId="22" fillId="11" borderId="1" xfId="0" applyFont="1" applyFill="1" applyBorder="1" applyAlignment="1" applyProtection="1">
      <alignment horizontal="center" vertical="center" wrapText="1"/>
      <protection locked="0"/>
    </xf>
    <xf numFmtId="0" fontId="22" fillId="11" borderId="1" xfId="0" applyFont="1" applyFill="1" applyBorder="1" applyAlignment="1" applyProtection="1">
      <alignment horizontal="center" vertical="center"/>
      <protection locked="0"/>
    </xf>
    <xf numFmtId="0" fontId="22" fillId="8" borderId="1" xfId="0" applyFont="1" applyFill="1" applyBorder="1" applyAlignment="1" applyProtection="1">
      <alignment horizontal="center" vertical="center"/>
      <protection locked="0"/>
    </xf>
    <xf numFmtId="0" fontId="22" fillId="8" borderId="1" xfId="0" applyFont="1" applyFill="1" applyBorder="1" applyAlignment="1">
      <alignment horizontal="center" vertical="center" wrapText="1"/>
    </xf>
    <xf numFmtId="0" fontId="22" fillId="8" borderId="1" xfId="0"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protection locked="0"/>
    </xf>
    <xf numFmtId="0" fontId="23" fillId="13" borderId="1" xfId="0" applyFont="1" applyFill="1" applyBorder="1" applyAlignment="1">
      <alignment horizontal="center" vertical="center" wrapText="1"/>
    </xf>
    <xf numFmtId="168" fontId="22" fillId="8" borderId="1" xfId="0" applyNumberFormat="1" applyFont="1" applyFill="1" applyBorder="1" applyAlignment="1" applyProtection="1">
      <alignment horizontal="center" vertical="center"/>
      <protection locked="0"/>
    </xf>
    <xf numFmtId="168" fontId="4" fillId="8" borderId="1" xfId="0" applyNumberFormat="1" applyFont="1" applyFill="1" applyBorder="1" applyAlignment="1" applyProtection="1">
      <alignment horizontal="center" vertical="center"/>
      <protection locked="0"/>
    </xf>
    <xf numFmtId="168" fontId="22" fillId="0" borderId="1" xfId="0" applyNumberFormat="1" applyFont="1" applyBorder="1" applyAlignment="1">
      <alignment horizontal="center" vertical="center"/>
    </xf>
    <xf numFmtId="168" fontId="4" fillId="0" borderId="1" xfId="0" applyNumberFormat="1" applyFont="1" applyBorder="1" applyAlignment="1">
      <alignment horizontal="center" vertical="center" wrapText="1"/>
    </xf>
    <xf numFmtId="0" fontId="21" fillId="0" borderId="1" xfId="0" applyFont="1" applyBorder="1" applyAlignment="1">
      <alignment horizontal="left" vertical="center" wrapText="1"/>
    </xf>
    <xf numFmtId="49" fontId="22" fillId="14" borderId="1" xfId="2" applyNumberFormat="1" applyFont="1" applyFill="1" applyBorder="1" applyAlignment="1">
      <alignment horizontal="center" vertical="center" textRotation="90"/>
    </xf>
    <xf numFmtId="0" fontId="22" fillId="14" borderId="1" xfId="2" applyFont="1" applyFill="1" applyBorder="1" applyAlignment="1">
      <alignment horizontal="center" vertical="center" wrapText="1"/>
    </xf>
    <xf numFmtId="9" fontId="22" fillId="14" borderId="1" xfId="1" applyFont="1" applyFill="1" applyBorder="1" applyAlignment="1">
      <alignment horizontal="center" vertical="center" wrapText="1"/>
    </xf>
    <xf numFmtId="14" fontId="22" fillId="0" borderId="1" xfId="1" applyNumberFormat="1" applyFont="1" applyFill="1" applyBorder="1" applyAlignment="1">
      <alignment horizontal="center" vertical="center" wrapText="1"/>
    </xf>
    <xf numFmtId="49" fontId="22" fillId="0" borderId="1" xfId="2" applyNumberFormat="1" applyFont="1" applyBorder="1" applyAlignment="1">
      <alignment horizontal="center" vertical="center"/>
    </xf>
    <xf numFmtId="14" fontId="22" fillId="0" borderId="1" xfId="1" applyNumberFormat="1" applyFont="1" applyBorder="1" applyAlignment="1">
      <alignment horizontal="center" vertical="center" wrapText="1"/>
    </xf>
    <xf numFmtId="9" fontId="22" fillId="0" borderId="1" xfId="1" applyFont="1" applyFill="1" applyBorder="1" applyAlignment="1">
      <alignment horizontal="center" vertical="center" wrapText="1"/>
    </xf>
    <xf numFmtId="168" fontId="22" fillId="0" borderId="1" xfId="0" applyNumberFormat="1" applyFont="1" applyBorder="1" applyAlignment="1">
      <alignment horizontal="center" vertical="center" wrapText="1"/>
    </xf>
    <xf numFmtId="0" fontId="22" fillId="8" borderId="1" xfId="0" applyFont="1" applyFill="1" applyBorder="1" applyAlignment="1">
      <alignment horizontal="center" vertical="center"/>
    </xf>
    <xf numFmtId="0" fontId="21" fillId="8" borderId="1" xfId="0" applyFont="1" applyFill="1" applyBorder="1" applyAlignment="1">
      <alignment horizontal="center" vertical="center" wrapText="1"/>
    </xf>
    <xf numFmtId="0" fontId="23" fillId="8" borderId="1" xfId="0" applyFont="1" applyFill="1" applyBorder="1" applyAlignment="1" applyProtection="1">
      <alignment horizontal="justify" vertical="center" wrapText="1"/>
      <protection locked="0"/>
    </xf>
    <xf numFmtId="0" fontId="23" fillId="0" borderId="13" xfId="0" applyFont="1" applyBorder="1" applyAlignment="1">
      <alignment horizontal="center" vertical="center" wrapText="1"/>
    </xf>
    <xf numFmtId="9" fontId="23" fillId="0" borderId="13" xfId="0" applyNumberFormat="1"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justify" vertical="center" wrapText="1"/>
      <protection locked="0"/>
    </xf>
    <xf numFmtId="0" fontId="4" fillId="8" borderId="1" xfId="0" applyFont="1" applyFill="1" applyBorder="1" applyAlignment="1" applyProtection="1">
      <alignment horizontal="center" vertical="center" wrapText="1"/>
      <protection locked="0"/>
    </xf>
    <xf numFmtId="164" fontId="4" fillId="8" borderId="1" xfId="2" applyNumberFormat="1" applyFont="1" applyFill="1" applyBorder="1" applyAlignment="1">
      <alignment horizontal="center" vertical="center" textRotation="90"/>
    </xf>
    <xf numFmtId="49" fontId="4" fillId="0" borderId="1" xfId="2" applyNumberFormat="1" applyFont="1" applyBorder="1" applyAlignment="1">
      <alignment horizontal="center" vertical="center" textRotation="90"/>
    </xf>
    <xf numFmtId="0" fontId="4" fillId="0" borderId="1" xfId="2" applyFont="1" applyBorder="1" applyAlignment="1">
      <alignment horizontal="center" vertical="center" wrapText="1"/>
    </xf>
    <xf numFmtId="9" fontId="4" fillId="0" borderId="1" xfId="1" applyFont="1" applyBorder="1" applyAlignment="1">
      <alignment horizontal="center" vertical="center" wrapText="1"/>
    </xf>
    <xf numFmtId="14" fontId="4" fillId="0" borderId="1" xfId="1" applyNumberFormat="1" applyFont="1" applyBorder="1" applyAlignment="1">
      <alignment horizontal="center" vertical="center" wrapText="1"/>
    </xf>
    <xf numFmtId="9" fontId="4" fillId="0" borderId="1" xfId="2" applyNumberFormat="1" applyFont="1" applyBorder="1" applyAlignment="1">
      <alignment horizontal="center" vertical="center" wrapText="1"/>
    </xf>
    <xf numFmtId="0" fontId="4" fillId="0" borderId="1" xfId="2" applyFont="1" applyBorder="1" applyAlignment="1">
      <alignment vertical="center"/>
    </xf>
    <xf numFmtId="0" fontId="4" fillId="0" borderId="0" xfId="2" applyFont="1" applyAlignment="1">
      <alignment vertical="center"/>
    </xf>
    <xf numFmtId="9" fontId="4" fillId="0" borderId="1" xfId="1" applyFont="1" applyBorder="1" applyAlignment="1">
      <alignment horizontal="center" vertical="center"/>
    </xf>
    <xf numFmtId="9" fontId="4" fillId="0" borderId="1" xfId="4" applyFont="1" applyFill="1" applyBorder="1" applyAlignment="1">
      <alignment horizontal="center" vertical="center" wrapText="1"/>
    </xf>
    <xf numFmtId="9" fontId="4" fillId="8" borderId="1" xfId="0" applyNumberFormat="1" applyFont="1" applyFill="1" applyBorder="1" applyAlignment="1">
      <alignment horizontal="center" vertical="center"/>
    </xf>
    <xf numFmtId="166" fontId="4" fillId="0" borderId="1" xfId="0" applyNumberFormat="1" applyFont="1" applyBorder="1" applyAlignment="1" applyProtection="1">
      <alignment horizontal="center" vertical="center" wrapText="1"/>
      <protection locked="0"/>
    </xf>
    <xf numFmtId="0" fontId="23" fillId="12" borderId="13" xfId="0" applyFont="1" applyFill="1" applyBorder="1" applyAlignment="1">
      <alignment horizontal="center" vertical="center" wrapText="1"/>
    </xf>
    <xf numFmtId="9" fontId="23" fillId="12" borderId="13" xfId="0" applyNumberFormat="1" applyFont="1" applyFill="1" applyBorder="1" applyAlignment="1">
      <alignment horizontal="center" vertical="center" wrapText="1"/>
    </xf>
    <xf numFmtId="14" fontId="23" fillId="12" borderId="1" xfId="0" applyNumberFormat="1" applyFont="1" applyFill="1" applyBorder="1" applyAlignment="1">
      <alignment horizontal="center" vertical="center"/>
    </xf>
    <xf numFmtId="49" fontId="4" fillId="0" borderId="1" xfId="2" applyNumberFormat="1" applyFont="1" applyBorder="1" applyAlignment="1">
      <alignment horizontal="center" vertical="center"/>
    </xf>
    <xf numFmtId="0" fontId="23" fillId="0" borderId="8" xfId="0" applyFont="1" applyBorder="1" applyAlignment="1">
      <alignment horizontal="center" vertical="center" wrapText="1"/>
    </xf>
    <xf numFmtId="49" fontId="22" fillId="0" borderId="1" xfId="2" applyNumberFormat="1" applyFont="1" applyBorder="1" applyAlignment="1">
      <alignment horizontal="center" vertical="center" wrapText="1"/>
    </xf>
    <xf numFmtId="0" fontId="22" fillId="0" borderId="1" xfId="2" applyFont="1" applyBorder="1" applyAlignment="1">
      <alignment vertical="center" wrapText="1"/>
    </xf>
    <xf numFmtId="0" fontId="27" fillId="9" borderId="1" xfId="2" applyFont="1" applyFill="1" applyBorder="1" applyAlignment="1">
      <alignment horizontal="center" vertical="center"/>
    </xf>
    <xf numFmtId="0" fontId="22" fillId="0" borderId="1" xfId="0" applyFont="1" applyBorder="1" applyAlignment="1">
      <alignment horizontal="left" vertical="center" wrapText="1"/>
    </xf>
    <xf numFmtId="9" fontId="4" fillId="8" borderId="1" xfId="2" applyNumberFormat="1" applyFont="1" applyFill="1" applyBorder="1" applyAlignment="1">
      <alignment horizontal="center" vertical="center" wrapText="1"/>
    </xf>
    <xf numFmtId="49" fontId="22" fillId="10" borderId="15" xfId="2" applyNumberFormat="1" applyFont="1" applyFill="1" applyBorder="1" applyAlignment="1">
      <alignment horizontal="center" vertical="center" textRotation="90"/>
    </xf>
    <xf numFmtId="0" fontId="22" fillId="10" borderId="15" xfId="2" applyFont="1" applyFill="1" applyBorder="1" applyAlignment="1">
      <alignment horizontal="center" vertical="center" wrapText="1"/>
    </xf>
    <xf numFmtId="9" fontId="22" fillId="10" borderId="15" xfId="1" applyFont="1" applyFill="1" applyBorder="1" applyAlignment="1">
      <alignment horizontal="center" vertical="center" wrapText="1"/>
    </xf>
    <xf numFmtId="0" fontId="22" fillId="0" borderId="1" xfId="2" applyFont="1" applyBorder="1" applyAlignment="1">
      <alignment horizontal="justify" vertical="center" wrapText="1"/>
    </xf>
    <xf numFmtId="0" fontId="23" fillId="0" borderId="13" xfId="0" applyFont="1" applyBorder="1" applyAlignment="1">
      <alignment horizontal="justify" vertical="center" wrapText="1"/>
    </xf>
    <xf numFmtId="9" fontId="4" fillId="0" borderId="13" xfId="0" applyNumberFormat="1" applyFont="1" applyBorder="1" applyAlignment="1">
      <alignment horizontal="center" vertical="center" wrapText="1"/>
    </xf>
    <xf numFmtId="0" fontId="23" fillId="0" borderId="10" xfId="0" applyFont="1" applyBorder="1" applyAlignment="1">
      <alignment horizontal="justify" vertical="center" wrapText="1"/>
    </xf>
    <xf numFmtId="0" fontId="29" fillId="0" borderId="1" xfId="0" applyFont="1" applyBorder="1" applyAlignment="1">
      <alignment horizontal="center"/>
    </xf>
    <xf numFmtId="0" fontId="0" fillId="9" borderId="1" xfId="0" applyFill="1" applyBorder="1" applyAlignment="1">
      <alignment horizontal="center" vertical="center"/>
    </xf>
    <xf numFmtId="0" fontId="0" fillId="0" borderId="1" xfId="0" applyBorder="1" applyAlignment="1">
      <alignment vertical="center" wrapText="1"/>
    </xf>
    <xf numFmtId="0" fontId="0" fillId="15" borderId="1" xfId="0" applyFill="1" applyBorder="1" applyAlignment="1">
      <alignment horizontal="center" vertical="center"/>
    </xf>
    <xf numFmtId="0" fontId="30" fillId="0" borderId="1" xfId="0" applyFont="1" applyBorder="1" applyAlignment="1">
      <alignment vertical="center" wrapText="1"/>
    </xf>
    <xf numFmtId="0" fontId="27" fillId="15" borderId="1" xfId="2" applyFont="1" applyFill="1" applyBorder="1" applyAlignment="1">
      <alignment horizontal="center" vertical="center"/>
    </xf>
    <xf numFmtId="0" fontId="0" fillId="9" borderId="1" xfId="0" applyFill="1" applyBorder="1"/>
    <xf numFmtId="0" fontId="0" fillId="0" borderId="1" xfId="0" applyBorder="1"/>
    <xf numFmtId="0" fontId="0" fillId="16" borderId="1" xfId="0" applyFill="1" applyBorder="1"/>
    <xf numFmtId="0" fontId="0" fillId="8" borderId="1" xfId="0" applyFill="1" applyBorder="1"/>
    <xf numFmtId="0" fontId="0" fillId="15" borderId="1" xfId="0" applyFill="1" applyBorder="1"/>
    <xf numFmtId="0" fontId="4" fillId="8" borderId="1" xfId="2" applyFont="1" applyFill="1" applyBorder="1" applyAlignment="1">
      <alignment horizontal="center" vertical="center" wrapText="1"/>
    </xf>
    <xf numFmtId="49" fontId="22" fillId="9" borderId="14" xfId="2" applyNumberFormat="1" applyFont="1" applyFill="1" applyBorder="1" applyAlignment="1">
      <alignment vertical="center"/>
    </xf>
    <xf numFmtId="49" fontId="22" fillId="9" borderId="3" xfId="2" applyNumberFormat="1" applyFont="1" applyFill="1" applyBorder="1" applyAlignment="1">
      <alignment vertical="center"/>
    </xf>
    <xf numFmtId="49" fontId="22" fillId="9" borderId="13" xfId="2" applyNumberFormat="1" applyFont="1" applyFill="1" applyBorder="1" applyAlignment="1">
      <alignment vertical="center"/>
    </xf>
    <xf numFmtId="0" fontId="0" fillId="0" borderId="1" xfId="0" applyBorder="1" applyAlignment="1">
      <alignment horizontal="center" vertical="center"/>
    </xf>
    <xf numFmtId="164" fontId="22" fillId="0" borderId="1" xfId="2" applyNumberFormat="1" applyFont="1" applyBorder="1" applyAlignment="1">
      <alignment horizontal="center" vertical="center" textRotation="90"/>
    </xf>
    <xf numFmtId="1" fontId="22" fillId="0" borderId="1" xfId="2" applyNumberFormat="1" applyFont="1" applyBorder="1" applyAlignment="1">
      <alignment horizontal="center" vertical="center" wrapText="1"/>
    </xf>
    <xf numFmtId="0" fontId="22" fillId="11" borderId="1" xfId="0" applyFont="1" applyFill="1" applyBorder="1" applyAlignment="1" applyProtection="1">
      <alignment horizontal="justify" vertical="center" wrapText="1"/>
      <protection locked="0"/>
    </xf>
    <xf numFmtId="9" fontId="22" fillId="8" borderId="1" xfId="0" applyNumberFormat="1" applyFont="1" applyFill="1" applyBorder="1" applyAlignment="1">
      <alignment horizontal="center" vertical="center"/>
    </xf>
    <xf numFmtId="14" fontId="22" fillId="0" borderId="1" xfId="2" applyNumberFormat="1" applyFont="1" applyBorder="1" applyAlignment="1">
      <alignment horizontal="center" vertical="center"/>
    </xf>
    <xf numFmtId="14" fontId="22" fillId="11" borderId="1" xfId="0" applyNumberFormat="1" applyFont="1" applyFill="1" applyBorder="1" applyAlignment="1" applyProtection="1">
      <alignment horizontal="center" vertical="center"/>
      <protection locked="0"/>
    </xf>
    <xf numFmtId="14" fontId="22" fillId="8" borderId="1" xfId="0" applyNumberFormat="1" applyFont="1" applyFill="1" applyBorder="1" applyAlignment="1" applyProtection="1">
      <alignment horizontal="center" vertical="center"/>
      <protection locked="0"/>
    </xf>
    <xf numFmtId="0" fontId="26" fillId="0" borderId="1" xfId="2" applyFont="1" applyBorder="1" applyAlignment="1">
      <alignment horizontal="center" vertical="center"/>
    </xf>
    <xf numFmtId="0" fontId="27" fillId="0" borderId="1" xfId="2" applyFont="1" applyBorder="1" applyAlignment="1">
      <alignment horizontal="center" vertical="center"/>
    </xf>
    <xf numFmtId="0" fontId="22" fillId="15" borderId="1" xfId="2" applyFont="1" applyFill="1" applyBorder="1" applyAlignment="1">
      <alignment horizontal="center" vertical="center"/>
    </xf>
    <xf numFmtId="0" fontId="31" fillId="0" borderId="1" xfId="2" applyFont="1" applyBorder="1" applyAlignment="1">
      <alignment horizontal="justify" vertical="center" wrapText="1"/>
    </xf>
    <xf numFmtId="0" fontId="32" fillId="0" borderId="1" xfId="0" applyFont="1" applyBorder="1" applyAlignment="1">
      <alignment horizontal="center" vertical="center" wrapText="1"/>
    </xf>
    <xf numFmtId="0" fontId="33" fillId="0" borderId="13" xfId="0" applyFont="1" applyBorder="1" applyAlignment="1">
      <alignment vertical="center" wrapText="1"/>
    </xf>
    <xf numFmtId="9" fontId="33" fillId="0" borderId="13" xfId="0" applyNumberFormat="1" applyFont="1" applyBorder="1" applyAlignment="1">
      <alignment horizontal="center" vertical="center" wrapText="1"/>
    </xf>
    <xf numFmtId="10" fontId="22" fillId="0" borderId="1" xfId="2" applyNumberFormat="1" applyFont="1" applyBorder="1" applyAlignment="1">
      <alignment horizontal="center" vertical="center" wrapText="1"/>
    </xf>
    <xf numFmtId="0" fontId="33" fillId="0" borderId="13" xfId="0" applyFont="1" applyBorder="1" applyAlignment="1">
      <alignment horizontal="left" vertical="center" wrapText="1"/>
    </xf>
    <xf numFmtId="14" fontId="32" fillId="0" borderId="1" xfId="1" applyNumberFormat="1" applyFont="1" applyBorder="1" applyAlignment="1">
      <alignment horizontal="center" vertical="center" wrapText="1"/>
    </xf>
    <xf numFmtId="0" fontId="32" fillId="0" borderId="1" xfId="2" applyFont="1" applyBorder="1" applyAlignment="1">
      <alignment horizontal="center" vertical="center" wrapText="1"/>
    </xf>
    <xf numFmtId="49" fontId="32" fillId="0" borderId="1" xfId="2" applyNumberFormat="1" applyFont="1" applyBorder="1" applyAlignment="1">
      <alignment horizontal="center" vertical="center" wrapText="1"/>
    </xf>
    <xf numFmtId="0" fontId="33" fillId="0" borderId="13" xfId="0" applyFont="1" applyBorder="1" applyAlignment="1">
      <alignment horizontal="center" vertical="center" wrapText="1"/>
    </xf>
    <xf numFmtId="14" fontId="33" fillId="0" borderId="13" xfId="0" applyNumberFormat="1" applyFont="1" applyBorder="1" applyAlignment="1">
      <alignment horizontal="center" vertical="center" wrapText="1"/>
    </xf>
    <xf numFmtId="14" fontId="33" fillId="0" borderId="1" xfId="0" applyNumberFormat="1" applyFont="1" applyBorder="1" applyAlignment="1">
      <alignment horizontal="center" vertical="center" wrapText="1"/>
    </xf>
    <xf numFmtId="0" fontId="33" fillId="0" borderId="1" xfId="0" applyFont="1" applyBorder="1" applyAlignment="1">
      <alignment horizontal="center" vertical="center" textRotation="90"/>
    </xf>
    <xf numFmtId="0" fontId="33" fillId="0" borderId="13" xfId="0" applyFont="1" applyBorder="1" applyAlignment="1">
      <alignment horizontal="justify" vertical="center" wrapText="1"/>
    </xf>
    <xf numFmtId="14" fontId="23" fillId="0" borderId="1" xfId="1" applyNumberFormat="1" applyFont="1" applyBorder="1" applyAlignment="1">
      <alignment horizontal="center" vertical="center" wrapText="1"/>
    </xf>
    <xf numFmtId="0" fontId="23" fillId="0" borderId="13" xfId="0" applyFont="1" applyBorder="1" applyAlignment="1">
      <alignment wrapText="1"/>
    </xf>
    <xf numFmtId="0" fontId="23" fillId="0" borderId="8" xfId="0" applyFont="1" applyBorder="1" applyAlignment="1">
      <alignment vertical="center" wrapText="1"/>
    </xf>
    <xf numFmtId="0" fontId="23" fillId="0" borderId="8" xfId="0" applyFont="1" applyBorder="1" applyAlignment="1">
      <alignment wrapText="1"/>
    </xf>
    <xf numFmtId="9" fontId="22" fillId="0" borderId="1" xfId="2" applyNumberFormat="1" applyFont="1" applyBorder="1" applyAlignment="1">
      <alignment horizontal="center" vertical="center"/>
    </xf>
    <xf numFmtId="0" fontId="23" fillId="0" borderId="8" xfId="0" applyFont="1" applyBorder="1" applyAlignment="1">
      <alignment horizontal="justify" vertical="center" wrapText="1"/>
    </xf>
    <xf numFmtId="9" fontId="23" fillId="0" borderId="8" xfId="0" applyNumberFormat="1" applyFont="1" applyBorder="1" applyAlignment="1">
      <alignment horizontal="center" vertical="center"/>
    </xf>
    <xf numFmtId="0" fontId="34" fillId="0" borderId="1" xfId="0" applyFont="1" applyBorder="1" applyAlignment="1">
      <alignment horizontal="justify" vertical="center" wrapText="1"/>
    </xf>
    <xf numFmtId="10" fontId="4" fillId="0" borderId="1" xfId="2" applyNumberFormat="1" applyFont="1" applyBorder="1" applyAlignment="1">
      <alignment horizontal="center" vertical="center" wrapText="1"/>
    </xf>
    <xf numFmtId="16" fontId="4" fillId="0" borderId="1" xfId="2" applyNumberFormat="1" applyFont="1" applyBorder="1" applyAlignment="1">
      <alignment horizontal="center" vertical="center" wrapText="1"/>
    </xf>
    <xf numFmtId="16" fontId="22" fillId="0" borderId="1" xfId="2" applyNumberFormat="1" applyFont="1" applyBorder="1" applyAlignment="1">
      <alignment horizontal="center" vertical="center" wrapText="1"/>
    </xf>
    <xf numFmtId="0" fontId="4" fillId="0" borderId="13" xfId="0" applyFont="1" applyBorder="1" applyAlignment="1">
      <alignment horizontal="center" vertical="center" wrapText="1"/>
    </xf>
    <xf numFmtId="49" fontId="22" fillId="0" borderId="1" xfId="1" applyNumberFormat="1" applyFont="1" applyBorder="1" applyAlignment="1">
      <alignment horizontal="center" vertical="center" wrapText="1"/>
    </xf>
    <xf numFmtId="0" fontId="22" fillId="0" borderId="1" xfId="12" applyFont="1" applyBorder="1" applyAlignment="1">
      <alignment horizontal="justify" vertical="center" wrapText="1"/>
    </xf>
    <xf numFmtId="0" fontId="22" fillId="0" borderId="1" xfId="12" applyFont="1" applyBorder="1" applyAlignment="1">
      <alignment horizontal="center" vertical="center" wrapText="1"/>
    </xf>
    <xf numFmtId="9" fontId="22" fillId="0" borderId="1" xfId="13" applyFont="1" applyFill="1" applyBorder="1" applyAlignment="1">
      <alignment horizontal="center" vertical="center" wrapText="1"/>
    </xf>
    <xf numFmtId="49" fontId="22" fillId="0" borderId="13" xfId="2" applyNumberFormat="1" applyFont="1" applyBorder="1" applyAlignment="1">
      <alignment horizontal="center" vertical="center" textRotation="90"/>
    </xf>
    <xf numFmtId="0" fontId="4" fillId="0" borderId="1" xfId="2" applyFont="1" applyBorder="1" applyAlignment="1">
      <alignment horizontal="justify" vertical="center" wrapText="1"/>
    </xf>
    <xf numFmtId="9" fontId="32" fillId="0" borderId="1" xfId="1" applyFont="1" applyBorder="1" applyAlignment="1">
      <alignment horizontal="center" vertical="center" wrapText="1"/>
    </xf>
    <xf numFmtId="0" fontId="4" fillId="9" borderId="1" xfId="2" applyFont="1" applyFill="1" applyBorder="1" applyAlignment="1">
      <alignment horizontal="center" vertical="center" wrapText="1"/>
    </xf>
    <xf numFmtId="0" fontId="23" fillId="0" borderId="1" xfId="0" quotePrefix="1" applyFont="1" applyBorder="1" applyAlignment="1">
      <alignment horizontal="center" vertical="center" wrapText="1"/>
    </xf>
    <xf numFmtId="14" fontId="23" fillId="0" borderId="1" xfId="0" applyNumberFormat="1" applyFont="1" applyBorder="1" applyAlignment="1">
      <alignment horizontal="center" vertical="center"/>
    </xf>
    <xf numFmtId="14" fontId="33" fillId="0" borderId="1" xfId="0" applyNumberFormat="1" applyFont="1" applyBorder="1" applyAlignment="1">
      <alignment horizontal="center" vertical="center"/>
    </xf>
    <xf numFmtId="49" fontId="22" fillId="0" borderId="1" xfId="12" applyNumberFormat="1" applyFont="1" applyBorder="1" applyAlignment="1">
      <alignment horizontal="center" vertical="center"/>
    </xf>
    <xf numFmtId="1" fontId="22" fillId="0" borderId="1" xfId="2" applyNumberFormat="1" applyFont="1" applyBorder="1" applyAlignment="1">
      <alignment horizontal="center" vertical="center"/>
    </xf>
    <xf numFmtId="0" fontId="33" fillId="0" borderId="1" xfId="0" applyFont="1" applyBorder="1" applyAlignment="1">
      <alignment horizontal="justify" vertical="center" wrapText="1"/>
    </xf>
    <xf numFmtId="16" fontId="33" fillId="0" borderId="13" xfId="0" quotePrefix="1" applyNumberFormat="1" applyFont="1" applyBorder="1" applyAlignment="1">
      <alignment horizontal="center" vertical="center" wrapText="1"/>
    </xf>
    <xf numFmtId="0" fontId="22" fillId="0" borderId="1" xfId="0" applyFont="1" applyBorder="1" applyAlignment="1">
      <alignment vertical="center" wrapText="1"/>
    </xf>
    <xf numFmtId="168" fontId="22" fillId="0" borderId="1" xfId="0" applyNumberFormat="1" applyFont="1" applyBorder="1" applyAlignment="1" applyProtection="1">
      <alignment horizontal="center" vertical="center"/>
      <protection locked="0"/>
    </xf>
    <xf numFmtId="168" fontId="4" fillId="0" borderId="1" xfId="0" applyNumberFormat="1" applyFont="1" applyBorder="1" applyAlignment="1" applyProtection="1">
      <alignment horizontal="center" vertical="center"/>
      <protection locked="0"/>
    </xf>
    <xf numFmtId="49" fontId="22" fillId="9" borderId="1" xfId="2" applyNumberFormat="1" applyFont="1" applyFill="1" applyBorder="1" applyAlignment="1">
      <alignment vertical="center"/>
    </xf>
    <xf numFmtId="0" fontId="23" fillId="0" borderId="1" xfId="0" applyFont="1" applyBorder="1" applyAlignment="1">
      <alignment wrapText="1"/>
    </xf>
    <xf numFmtId="0" fontId="33" fillId="0" borderId="1" xfId="0" applyFont="1" applyBorder="1" applyAlignment="1">
      <alignment horizontal="left" vertical="center" wrapText="1"/>
    </xf>
    <xf numFmtId="0" fontId="33" fillId="0" borderId="1" xfId="0" applyFont="1" applyBorder="1" applyAlignment="1">
      <alignment horizontal="center" vertical="center" wrapText="1"/>
    </xf>
    <xf numFmtId="9" fontId="33" fillId="0" borderId="1" xfId="0" applyNumberFormat="1" applyFont="1" applyBorder="1" applyAlignment="1">
      <alignment horizontal="center" vertical="center" wrapText="1"/>
    </xf>
    <xf numFmtId="9" fontId="22" fillId="9" borderId="1" xfId="1" applyFont="1" applyFill="1" applyBorder="1" applyAlignment="1">
      <alignment horizontal="center" vertical="center" wrapText="1"/>
    </xf>
    <xf numFmtId="16" fontId="33" fillId="0" borderId="1" xfId="0" quotePrefix="1" applyNumberFormat="1" applyFont="1" applyBorder="1" applyAlignment="1">
      <alignment horizontal="center" vertical="center" wrapText="1"/>
    </xf>
    <xf numFmtId="0" fontId="33" fillId="0" borderId="1" xfId="0" quotePrefix="1" applyFont="1" applyBorder="1" applyAlignment="1">
      <alignment horizontal="center" vertical="center" wrapText="1"/>
    </xf>
    <xf numFmtId="167" fontId="4" fillId="0" borderId="1" xfId="0" applyNumberFormat="1" applyFont="1" applyBorder="1" applyAlignment="1">
      <alignment horizontal="center" vertical="center"/>
    </xf>
    <xf numFmtId="0" fontId="23" fillId="0" borderId="1" xfId="0" applyFont="1" applyBorder="1" applyAlignment="1">
      <alignment vertical="center" wrapText="1"/>
    </xf>
    <xf numFmtId="16" fontId="23" fillId="0" borderId="1" xfId="0" quotePrefix="1" applyNumberFormat="1" applyFont="1" applyBorder="1" applyAlignment="1">
      <alignment horizontal="center" vertical="center" wrapText="1"/>
    </xf>
    <xf numFmtId="10" fontId="23" fillId="0" borderId="1" xfId="0" applyNumberFormat="1" applyFont="1" applyBorder="1" applyAlignment="1">
      <alignment horizontal="center" vertical="center" wrapText="1"/>
    </xf>
    <xf numFmtId="9" fontId="22" fillId="0" borderId="1" xfId="1" applyFont="1" applyFill="1" applyBorder="1" applyAlignment="1">
      <alignment horizontal="center" vertical="center"/>
    </xf>
    <xf numFmtId="1" fontId="22" fillId="0" borderId="1" xfId="1" applyNumberFormat="1" applyFont="1" applyFill="1" applyBorder="1" applyAlignment="1">
      <alignment horizontal="center" vertical="center"/>
    </xf>
    <xf numFmtId="10" fontId="21" fillId="0" borderId="1" xfId="1" applyNumberFormat="1" applyFont="1" applyFill="1" applyBorder="1" applyAlignment="1">
      <alignment horizontal="center" vertical="center" wrapText="1"/>
    </xf>
    <xf numFmtId="0" fontId="33" fillId="0" borderId="1" xfId="0" applyFont="1" applyBorder="1" applyAlignment="1">
      <alignment vertical="center" wrapText="1"/>
    </xf>
    <xf numFmtId="0" fontId="22" fillId="0" borderId="1" xfId="2" quotePrefix="1" applyFont="1" applyBorder="1" applyAlignment="1">
      <alignment horizontal="center" vertical="center" wrapText="1"/>
    </xf>
    <xf numFmtId="0" fontId="4" fillId="0" borderId="1" xfId="0" applyFont="1" applyBorder="1" applyAlignment="1">
      <alignment horizontal="left" vertical="center" wrapText="1"/>
    </xf>
    <xf numFmtId="164" fontId="16" fillId="2" borderId="6" xfId="2" applyNumberFormat="1" applyFont="1" applyFill="1" applyBorder="1" applyAlignment="1">
      <alignment horizontal="center" vertical="center" wrapText="1"/>
    </xf>
    <xf numFmtId="164" fontId="16" fillId="2" borderId="2" xfId="2" applyNumberFormat="1" applyFont="1" applyFill="1" applyBorder="1" applyAlignment="1">
      <alignment horizontal="center" vertical="center" wrapText="1"/>
    </xf>
    <xf numFmtId="164" fontId="16" fillId="2" borderId="7" xfId="2" applyNumberFormat="1" applyFont="1" applyFill="1" applyBorder="1" applyAlignment="1">
      <alignment horizontal="center" vertical="center" wrapText="1"/>
    </xf>
    <xf numFmtId="164" fontId="16" fillId="2" borderId="4" xfId="2" applyNumberFormat="1" applyFont="1" applyFill="1" applyBorder="1" applyAlignment="1">
      <alignment horizontal="center" vertical="center" wrapText="1"/>
    </xf>
    <xf numFmtId="0" fontId="17" fillId="3" borderId="1" xfId="2" applyFont="1" applyFill="1" applyBorder="1" applyAlignment="1">
      <alignment horizontal="center" vertical="center" wrapText="1"/>
    </xf>
    <xf numFmtId="0" fontId="15" fillId="2" borderId="6" xfId="2" applyFont="1" applyFill="1" applyBorder="1" applyAlignment="1">
      <alignment horizontal="center" vertical="center" wrapText="1"/>
    </xf>
    <xf numFmtId="0" fontId="15" fillId="2" borderId="2" xfId="2" applyFont="1" applyFill="1" applyBorder="1" applyAlignment="1">
      <alignment horizontal="center" vertical="center" wrapText="1"/>
    </xf>
    <xf numFmtId="0" fontId="15" fillId="2" borderId="5" xfId="2" applyFont="1" applyFill="1" applyBorder="1" applyAlignment="1">
      <alignment horizontal="center" vertical="center" wrapText="1"/>
    </xf>
    <xf numFmtId="0" fontId="15" fillId="2" borderId="7" xfId="2" applyFont="1" applyFill="1" applyBorder="1" applyAlignment="1">
      <alignment horizontal="center" vertical="center" wrapText="1"/>
    </xf>
    <xf numFmtId="0" fontId="15" fillId="2" borderId="4" xfId="2" applyFont="1" applyFill="1" applyBorder="1" applyAlignment="1">
      <alignment horizontal="center" vertical="center" wrapText="1"/>
    </xf>
    <xf numFmtId="0" fontId="15" fillId="2" borderId="8" xfId="2" applyFont="1" applyFill="1" applyBorder="1" applyAlignment="1">
      <alignment horizontal="center" vertical="center" wrapText="1"/>
    </xf>
    <xf numFmtId="0" fontId="15" fillId="2" borderId="0" xfId="2" applyFont="1" applyFill="1" applyAlignment="1">
      <alignment horizontal="center" vertical="center" wrapText="1"/>
    </xf>
    <xf numFmtId="0" fontId="15" fillId="2" borderId="12" xfId="2" applyFont="1" applyFill="1" applyBorder="1" applyAlignment="1">
      <alignment horizontal="center" vertical="center" wrapText="1"/>
    </xf>
    <xf numFmtId="0" fontId="17" fillId="3" borderId="11" xfId="2" applyFont="1" applyFill="1" applyBorder="1" applyAlignment="1">
      <alignment horizontal="center" vertical="center" wrapText="1"/>
    </xf>
    <xf numFmtId="0" fontId="17" fillId="3" borderId="0" xfId="2" applyFont="1" applyFill="1" applyAlignment="1">
      <alignment horizontal="center" vertical="center" wrapText="1"/>
    </xf>
    <xf numFmtId="0" fontId="15" fillId="4" borderId="6" xfId="2" applyFont="1" applyFill="1" applyBorder="1" applyAlignment="1">
      <alignment horizontal="center" vertical="center" wrapText="1"/>
    </xf>
    <xf numFmtId="0" fontId="15" fillId="4" borderId="2" xfId="2" applyFont="1" applyFill="1" applyBorder="1" applyAlignment="1">
      <alignment horizontal="center" vertical="center" wrapText="1"/>
    </xf>
    <xf numFmtId="0" fontId="15" fillId="4" borderId="5" xfId="2" applyFont="1" applyFill="1" applyBorder="1" applyAlignment="1">
      <alignment horizontal="center" vertical="center" wrapText="1"/>
    </xf>
    <xf numFmtId="0" fontId="15" fillId="4" borderId="7" xfId="2" applyFont="1" applyFill="1" applyBorder="1" applyAlignment="1">
      <alignment horizontal="center" vertical="center" wrapText="1"/>
    </xf>
    <xf numFmtId="0" fontId="15" fillId="4" borderId="4" xfId="2" applyFont="1" applyFill="1" applyBorder="1" applyAlignment="1">
      <alignment horizontal="center" vertical="center" wrapText="1"/>
    </xf>
    <xf numFmtId="0" fontId="15" fillId="4" borderId="8" xfId="2" applyFont="1" applyFill="1" applyBorder="1" applyAlignment="1">
      <alignment horizontal="center" vertical="center" wrapText="1"/>
    </xf>
    <xf numFmtId="0" fontId="15" fillId="2" borderId="11" xfId="2" applyFont="1" applyFill="1" applyBorder="1" applyAlignment="1">
      <alignment horizontal="center" vertical="center" wrapText="1"/>
    </xf>
    <xf numFmtId="9" fontId="15" fillId="2" borderId="11" xfId="3" applyFont="1" applyFill="1" applyBorder="1" applyAlignment="1">
      <alignment horizontal="center" vertical="center" wrapText="1"/>
    </xf>
    <xf numFmtId="9" fontId="15" fillId="2" borderId="0" xfId="3" applyFont="1" applyFill="1" applyBorder="1" applyAlignment="1">
      <alignment horizontal="center" vertical="center" wrapText="1"/>
    </xf>
    <xf numFmtId="9" fontId="15" fillId="2" borderId="7" xfId="3" applyFont="1" applyFill="1" applyBorder="1" applyAlignment="1">
      <alignment horizontal="center" vertical="center" wrapText="1"/>
    </xf>
    <xf numFmtId="9" fontId="15" fillId="2" borderId="4" xfId="3" applyFont="1" applyFill="1" applyBorder="1" applyAlignment="1">
      <alignment horizontal="center" vertical="center" wrapText="1"/>
    </xf>
    <xf numFmtId="0" fontId="15" fillId="2" borderId="9" xfId="2" applyFont="1" applyFill="1" applyBorder="1" applyAlignment="1">
      <alignment horizontal="center" vertical="center" wrapText="1"/>
    </xf>
    <xf numFmtId="0" fontId="15" fillId="2" borderId="10" xfId="2" applyFont="1" applyFill="1" applyBorder="1" applyAlignment="1">
      <alignment horizontal="center" vertical="center" wrapText="1"/>
    </xf>
    <xf numFmtId="0" fontId="17" fillId="3" borderId="3" xfId="2" applyFont="1" applyFill="1" applyBorder="1" applyAlignment="1">
      <alignment horizontal="center" vertical="center" wrapText="1"/>
    </xf>
  </cellXfs>
  <cellStyles count="25">
    <cellStyle name="Hyperlink" xfId="21" xr:uid="{00000000-0005-0000-0000-000000000000}"/>
    <cellStyle name="Millares 2" xfId="10" xr:uid="{00000000-0005-0000-0000-000001000000}"/>
    <cellStyle name="Millares 3" xfId="5" xr:uid="{00000000-0005-0000-0000-000002000000}"/>
    <cellStyle name="Normal" xfId="0" builtinId="0"/>
    <cellStyle name="Normal 2" xfId="6" xr:uid="{00000000-0005-0000-0000-000004000000}"/>
    <cellStyle name="Normal 2 2" xfId="11" xr:uid="{00000000-0005-0000-0000-000005000000}"/>
    <cellStyle name="Normal 3" xfId="9" xr:uid="{00000000-0005-0000-0000-000006000000}"/>
    <cellStyle name="Normal 4" xfId="7" xr:uid="{00000000-0005-0000-0000-000007000000}"/>
    <cellStyle name="Normal 4 2" xfId="8" xr:uid="{00000000-0005-0000-0000-000008000000}"/>
    <cellStyle name="Normal 4 3" xfId="22" xr:uid="{00000000-0005-0000-0000-000009000000}"/>
    <cellStyle name="Normal 4 3 2" xfId="23" xr:uid="{00000000-0005-0000-0000-00000A000000}"/>
    <cellStyle name="Normal 5" xfId="2" xr:uid="{00000000-0005-0000-0000-00000B000000}"/>
    <cellStyle name="Normal 5 2" xfId="12" xr:uid="{00000000-0005-0000-0000-00000C000000}"/>
    <cellStyle name="Normal 5 2 2" xfId="19" xr:uid="{00000000-0005-0000-0000-00000D000000}"/>
    <cellStyle name="Normal 5 3" xfId="16" xr:uid="{00000000-0005-0000-0000-00000E000000}"/>
    <cellStyle name="Normal 5 4" xfId="15" xr:uid="{00000000-0005-0000-0000-00000F000000}"/>
    <cellStyle name="Normal 5 5" xfId="18" xr:uid="{00000000-0005-0000-0000-000010000000}"/>
    <cellStyle name="Normal 5 6" xfId="20" xr:uid="{00000000-0005-0000-0000-000011000000}"/>
    <cellStyle name="Porcentaje" xfId="1" builtinId="5"/>
    <cellStyle name="Porcentaje 2" xfId="24" xr:uid="{00000000-0005-0000-0000-000013000000}"/>
    <cellStyle name="Porcentaje 2 3" xfId="4" xr:uid="{00000000-0005-0000-0000-000014000000}"/>
    <cellStyle name="Porcentaje 3" xfId="3" xr:uid="{00000000-0005-0000-0000-000015000000}"/>
    <cellStyle name="Porcentaje 3 2" xfId="13" xr:uid="{00000000-0005-0000-0000-000016000000}"/>
    <cellStyle name="Porcentaje 3 3" xfId="14" xr:uid="{00000000-0005-0000-0000-000017000000}"/>
    <cellStyle name="Porcentaje 3 4" xfId="17" xr:uid="{00000000-0005-0000-0000-000018000000}"/>
  </cellStyles>
  <dxfs count="4">
    <dxf>
      <fill>
        <patternFill>
          <bgColor rgb="FF92D050"/>
        </patternFill>
      </fill>
    </dxf>
    <dxf>
      <fill>
        <patternFill>
          <bgColor rgb="FFFF0000"/>
        </patternFill>
      </fill>
    </dxf>
    <dxf>
      <fill>
        <patternFill>
          <bgColor rgb="FFFFC00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lcides\Documentos_todo\Documentos%20oci\2021\Plan%20de%20mejoramientos\STO_PM_GESTI&#211;N_30_03_%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O"/>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81"/>
  <sheetViews>
    <sheetView tabSelected="1" topLeftCell="AN2" zoomScale="80" zoomScaleNormal="80" zoomScaleSheetLayoutView="20" workbookViewId="0">
      <selection activeCell="BE2" sqref="BE2"/>
    </sheetView>
  </sheetViews>
  <sheetFormatPr baseColWidth="10" defaultColWidth="9.109375" defaultRowHeight="13.2" x14ac:dyDescent="0.3"/>
  <cols>
    <col min="1" max="1" width="6.6640625" style="39" customWidth="1"/>
    <col min="2" max="2" width="5.44140625" style="47" customWidth="1"/>
    <col min="3" max="3" width="8.5546875" style="51" customWidth="1"/>
    <col min="4" max="4" width="5.6640625" style="52" customWidth="1"/>
    <col min="5" max="5" width="23.88671875" style="53" customWidth="1"/>
    <col min="6" max="6" width="8.44140625" style="40" customWidth="1"/>
    <col min="7" max="7" width="33.5546875" style="39" customWidth="1"/>
    <col min="8" max="8" width="35.6640625" style="54" customWidth="1"/>
    <col min="9" max="9" width="6.109375" style="53" customWidth="1"/>
    <col min="10" max="10" width="42.33203125" style="54" customWidth="1"/>
    <col min="11" max="11" width="38.33203125" style="39" customWidth="1"/>
    <col min="12" max="12" width="44.33203125" style="39" customWidth="1"/>
    <col min="13" max="13" width="17.33203125" style="53" customWidth="1"/>
    <col min="14" max="14" width="20.33203125" style="39" customWidth="1"/>
    <col min="15" max="15" width="17" style="47" customWidth="1"/>
    <col min="16" max="16" width="14" style="55" customWidth="1"/>
    <col min="17" max="17" width="12.6640625" style="55" customWidth="1"/>
    <col min="18" max="19" width="8.5546875" style="55" customWidth="1"/>
    <col min="20" max="20" width="11.88671875" style="30" customWidth="1"/>
    <col min="21" max="21" width="75" style="40" customWidth="1"/>
    <col min="22" max="22" width="14.6640625" style="40" customWidth="1"/>
    <col min="23" max="23" width="15.33203125" style="48" customWidth="1"/>
    <col min="24" max="24" width="16" style="48" customWidth="1"/>
    <col min="25" max="25" width="17.88671875" style="40" customWidth="1"/>
    <col min="26" max="26" width="16.88671875" style="40" customWidth="1"/>
    <col min="27" max="27" width="53.88671875" style="40" customWidth="1"/>
    <col min="28" max="28" width="58.109375" style="40" customWidth="1"/>
    <col min="29" max="29" width="14.5546875" style="30" customWidth="1"/>
    <col min="30" max="30" width="67.5546875" style="40" customWidth="1"/>
    <col min="31" max="31" width="18.33203125" style="40" customWidth="1"/>
    <col min="32" max="32" width="17.6640625" style="48" customWidth="1"/>
    <col min="33" max="33" width="18.109375" style="48" customWidth="1"/>
    <col min="34" max="34" width="20.44140625" style="40" customWidth="1"/>
    <col min="35" max="35" width="16.88671875" style="40" customWidth="1"/>
    <col min="36" max="36" width="51.44140625" style="40" customWidth="1"/>
    <col min="37" max="37" width="60.109375" style="40" customWidth="1"/>
    <col min="38" max="38" width="17" style="30" customWidth="1"/>
    <col min="39" max="39" width="78.33203125" style="40" customWidth="1"/>
    <col min="40" max="40" width="14.6640625" style="40" customWidth="1"/>
    <col min="41" max="41" width="11.33203125" style="48" customWidth="1"/>
    <col min="42" max="42" width="14.6640625" style="48" customWidth="1"/>
    <col min="43" max="43" width="15.33203125" style="40" customWidth="1"/>
    <col min="44" max="44" width="16.88671875" style="40" customWidth="1"/>
    <col min="45" max="45" width="61.5546875" style="40" customWidth="1"/>
    <col min="46" max="46" width="57" style="40" customWidth="1"/>
    <col min="47" max="47" width="9" style="30" hidden="1" customWidth="1"/>
    <col min="48" max="48" width="32" style="40" hidden="1" customWidth="1"/>
    <col min="49" max="49" width="14.6640625" style="40" hidden="1" customWidth="1"/>
    <col min="50" max="50" width="11.33203125" style="48" hidden="1" customWidth="1"/>
    <col min="51" max="51" width="11.6640625" style="48" hidden="1" customWidth="1"/>
    <col min="52" max="52" width="15.33203125" style="40" hidden="1" customWidth="1"/>
    <col min="53" max="53" width="16.88671875" style="40" hidden="1" customWidth="1"/>
    <col min="54" max="54" width="32.109375" style="40" hidden="1" customWidth="1"/>
    <col min="55" max="55" width="20.88671875" style="40" hidden="1" customWidth="1"/>
    <col min="56" max="62" width="20.88671875" style="40" customWidth="1"/>
    <col min="63" max="63" width="18.44140625" style="40" customWidth="1"/>
    <col min="64" max="65" width="18.109375" style="40" customWidth="1"/>
    <col min="66" max="66" width="21.6640625" style="40" customWidth="1"/>
    <col min="67" max="67" width="20.88671875" style="40" customWidth="1"/>
    <col min="68" max="68" width="19.109375" style="40" customWidth="1"/>
    <col min="69" max="69" width="32.88671875" style="40" customWidth="1"/>
    <col min="70" max="70" width="22" style="39" customWidth="1"/>
    <col min="71" max="71" width="31.33203125" style="39" customWidth="1"/>
    <col min="72" max="72" width="18.88671875" style="39" customWidth="1"/>
    <col min="73" max="74" width="9.109375" style="39"/>
    <col min="75" max="75" width="26.6640625" style="39" hidden="1" customWidth="1"/>
    <col min="76" max="77" width="9.109375" style="39" hidden="1" customWidth="1"/>
    <col min="78" max="16384" width="9.109375" style="39"/>
  </cols>
  <sheetData>
    <row r="1" spans="1:76" s="46" customFormat="1" ht="6.75" customHeight="1" x14ac:dyDescent="0.25">
      <c r="B1" s="47"/>
      <c r="C1" s="47"/>
      <c r="D1" s="47"/>
      <c r="E1" s="47"/>
      <c r="F1" s="47"/>
      <c r="G1" s="47"/>
      <c r="H1" s="47"/>
      <c r="I1" s="47"/>
      <c r="J1" s="47"/>
      <c r="K1" s="47"/>
      <c r="L1" s="47"/>
      <c r="M1" s="47"/>
      <c r="N1" s="47"/>
      <c r="O1" s="47"/>
      <c r="P1" s="47"/>
      <c r="Q1" s="47"/>
      <c r="R1" s="47"/>
      <c r="S1" s="47"/>
      <c r="T1" s="29"/>
      <c r="U1" s="40"/>
      <c r="V1" s="40"/>
      <c r="W1" s="48"/>
      <c r="X1" s="48"/>
      <c r="Y1" s="40"/>
      <c r="Z1" s="40"/>
      <c r="AA1" s="40"/>
      <c r="AB1" s="40"/>
      <c r="AC1" s="29"/>
      <c r="AD1" s="40"/>
      <c r="AE1" s="40"/>
      <c r="AF1" s="48"/>
      <c r="AG1" s="48"/>
      <c r="AH1" s="40"/>
      <c r="AI1" s="40"/>
      <c r="AJ1" s="40"/>
      <c r="AK1" s="40"/>
      <c r="AL1" s="29"/>
      <c r="AM1" s="40"/>
      <c r="AN1" s="40"/>
      <c r="AO1" s="48"/>
      <c r="AP1" s="48"/>
      <c r="AQ1" s="40"/>
      <c r="AR1" s="40"/>
      <c r="AS1" s="40"/>
      <c r="AT1" s="40"/>
      <c r="AU1" s="29"/>
      <c r="AV1" s="40"/>
      <c r="AW1" s="40"/>
      <c r="AX1" s="48"/>
      <c r="AY1" s="48"/>
      <c r="AZ1" s="40"/>
      <c r="BA1" s="40"/>
      <c r="BB1" s="40"/>
      <c r="BC1" s="40"/>
      <c r="BD1" s="40"/>
      <c r="BE1" s="40"/>
      <c r="BF1" s="40"/>
      <c r="BG1" s="40"/>
      <c r="BH1" s="40"/>
      <c r="BI1" s="40"/>
      <c r="BJ1" s="40"/>
      <c r="BK1" s="40"/>
      <c r="BL1" s="40"/>
      <c r="BM1" s="40"/>
      <c r="BN1" s="40"/>
      <c r="BO1" s="40"/>
      <c r="BP1" s="40"/>
      <c r="BQ1" s="40"/>
    </row>
    <row r="2" spans="1:76" s="49" customFormat="1" ht="42" customHeight="1" x14ac:dyDescent="0.3">
      <c r="A2" s="275" t="s">
        <v>0</v>
      </c>
      <c r="B2" s="275"/>
      <c r="C2" s="275"/>
      <c r="D2" s="275"/>
      <c r="E2" s="275"/>
      <c r="F2" s="275"/>
      <c r="G2" s="275"/>
      <c r="H2" s="275"/>
      <c r="I2" s="275"/>
      <c r="J2" s="275"/>
      <c r="K2" s="275"/>
      <c r="L2" s="275"/>
      <c r="M2" s="275"/>
      <c r="N2" s="275"/>
      <c r="O2" s="276"/>
      <c r="P2" s="264" t="s">
        <v>1</v>
      </c>
      <c r="Q2" s="265"/>
      <c r="R2" s="265"/>
      <c r="S2" s="265"/>
      <c r="T2" s="268" t="s">
        <v>2</v>
      </c>
      <c r="U2" s="268"/>
      <c r="V2" s="268"/>
      <c r="W2" s="268"/>
      <c r="X2" s="268"/>
      <c r="Y2" s="268"/>
      <c r="Z2" s="268"/>
      <c r="AA2" s="268"/>
      <c r="AB2" s="268"/>
      <c r="AC2" s="268" t="s">
        <v>3</v>
      </c>
      <c r="AD2" s="268"/>
      <c r="AE2" s="268"/>
      <c r="AF2" s="268"/>
      <c r="AG2" s="268"/>
      <c r="AH2" s="268"/>
      <c r="AI2" s="268"/>
      <c r="AJ2" s="268"/>
      <c r="AK2" s="268"/>
      <c r="AL2" s="268" t="s">
        <v>4</v>
      </c>
      <c r="AM2" s="268"/>
      <c r="AN2" s="268"/>
      <c r="AO2" s="268"/>
      <c r="AP2" s="268"/>
      <c r="AQ2" s="268"/>
      <c r="AR2" s="268"/>
      <c r="AS2" s="268"/>
      <c r="AT2" s="268"/>
      <c r="AU2" s="292" t="s">
        <v>5</v>
      </c>
      <c r="AV2" s="292"/>
      <c r="AW2" s="292"/>
      <c r="AX2" s="292"/>
      <c r="AY2" s="292"/>
      <c r="AZ2" s="292"/>
      <c r="BA2" s="292"/>
      <c r="BB2" s="292"/>
      <c r="BC2" s="292"/>
      <c r="BD2" s="8"/>
      <c r="BE2" s="8"/>
      <c r="BF2" s="8"/>
      <c r="BG2" s="8"/>
      <c r="BH2" s="277" t="s">
        <v>6</v>
      </c>
      <c r="BI2" s="278"/>
      <c r="BJ2" s="278"/>
      <c r="BK2" s="278"/>
      <c r="BL2" s="278"/>
      <c r="BM2" s="278"/>
      <c r="BN2" s="278"/>
      <c r="BO2" s="278"/>
      <c r="BP2" s="278"/>
      <c r="BQ2" s="278"/>
      <c r="BR2" s="278"/>
      <c r="BS2" s="278"/>
      <c r="BT2" s="278"/>
      <c r="BW2" s="49" t="s">
        <v>7</v>
      </c>
      <c r="BX2" s="49" t="s">
        <v>8</v>
      </c>
    </row>
    <row r="3" spans="1:76" s="49" customFormat="1" ht="60.75" customHeight="1" x14ac:dyDescent="0.3">
      <c r="A3" s="275"/>
      <c r="B3" s="275"/>
      <c r="C3" s="275"/>
      <c r="D3" s="275"/>
      <c r="E3" s="275"/>
      <c r="F3" s="275"/>
      <c r="G3" s="275"/>
      <c r="H3" s="275"/>
      <c r="I3" s="275"/>
      <c r="J3" s="275"/>
      <c r="K3" s="275"/>
      <c r="L3" s="275"/>
      <c r="M3" s="275"/>
      <c r="N3" s="275"/>
      <c r="O3" s="276"/>
      <c r="P3" s="266"/>
      <c r="Q3" s="267"/>
      <c r="R3" s="267"/>
      <c r="S3" s="267"/>
      <c r="T3" s="269" t="s">
        <v>9</v>
      </c>
      <c r="U3" s="270"/>
      <c r="V3" s="270"/>
      <c r="W3" s="271"/>
      <c r="X3" s="269" t="s">
        <v>10</v>
      </c>
      <c r="Y3" s="270"/>
      <c r="Z3" s="270"/>
      <c r="AA3" s="270"/>
      <c r="AB3" s="271"/>
      <c r="AC3" s="269" t="s">
        <v>9</v>
      </c>
      <c r="AD3" s="270"/>
      <c r="AE3" s="270"/>
      <c r="AF3" s="271"/>
      <c r="AG3" s="269" t="s">
        <v>10</v>
      </c>
      <c r="AH3" s="270"/>
      <c r="AI3" s="270"/>
      <c r="AJ3" s="270"/>
      <c r="AK3" s="271"/>
      <c r="AL3" s="269" t="s">
        <v>9</v>
      </c>
      <c r="AM3" s="270"/>
      <c r="AN3" s="270"/>
      <c r="AO3" s="271"/>
      <c r="AP3" s="269" t="s">
        <v>10</v>
      </c>
      <c r="AQ3" s="270"/>
      <c r="AR3" s="270"/>
      <c r="AS3" s="270"/>
      <c r="AT3" s="271"/>
      <c r="AU3" s="269" t="s">
        <v>9</v>
      </c>
      <c r="AV3" s="270"/>
      <c r="AW3" s="270"/>
      <c r="AX3" s="271"/>
      <c r="AY3" s="269" t="s">
        <v>10</v>
      </c>
      <c r="AZ3" s="270"/>
      <c r="BA3" s="270"/>
      <c r="BB3" s="270"/>
      <c r="BC3" s="271"/>
      <c r="BD3" s="269" t="s">
        <v>11</v>
      </c>
      <c r="BE3" s="270"/>
      <c r="BF3" s="271"/>
      <c r="BG3" s="290" t="s">
        <v>12</v>
      </c>
      <c r="BH3" s="279" t="s">
        <v>13</v>
      </c>
      <c r="BI3" s="280"/>
      <c r="BJ3" s="281"/>
      <c r="BK3" s="279" t="s">
        <v>14</v>
      </c>
      <c r="BL3" s="281"/>
      <c r="BM3" s="285" t="s">
        <v>15</v>
      </c>
      <c r="BN3" s="275"/>
      <c r="BO3" s="275"/>
      <c r="BP3" s="276"/>
      <c r="BQ3" s="286" t="s">
        <v>16</v>
      </c>
      <c r="BR3" s="287"/>
      <c r="BS3" s="287"/>
      <c r="BT3" s="287"/>
      <c r="BW3" s="49" t="s">
        <v>17</v>
      </c>
      <c r="BX3" s="49" t="s">
        <v>18</v>
      </c>
    </row>
    <row r="4" spans="1:76" s="49" customFormat="1" ht="22.5" hidden="1" customHeight="1" x14ac:dyDescent="0.3">
      <c r="B4" s="5">
        <v>4</v>
      </c>
      <c r="C4" s="6">
        <v>8</v>
      </c>
      <c r="D4" s="6">
        <v>20</v>
      </c>
      <c r="E4" s="6"/>
      <c r="F4" s="6">
        <v>24</v>
      </c>
      <c r="G4" s="6"/>
      <c r="H4" s="6">
        <v>28</v>
      </c>
      <c r="I4" s="6">
        <v>32</v>
      </c>
      <c r="J4" s="6">
        <v>36</v>
      </c>
      <c r="K4" s="6">
        <v>44</v>
      </c>
      <c r="L4" s="6">
        <v>48</v>
      </c>
      <c r="M4" s="6">
        <v>60</v>
      </c>
      <c r="N4" s="6">
        <v>64</v>
      </c>
      <c r="O4" s="7"/>
      <c r="P4" s="6">
        <v>68</v>
      </c>
      <c r="Q4" s="6"/>
      <c r="R4" s="6"/>
      <c r="S4" s="6">
        <v>72</v>
      </c>
      <c r="T4" s="272"/>
      <c r="U4" s="273"/>
      <c r="V4" s="273"/>
      <c r="W4" s="274"/>
      <c r="X4" s="272"/>
      <c r="Y4" s="273"/>
      <c r="Z4" s="273"/>
      <c r="AA4" s="273"/>
      <c r="AB4" s="274"/>
      <c r="AC4" s="272"/>
      <c r="AD4" s="273"/>
      <c r="AE4" s="273"/>
      <c r="AF4" s="274"/>
      <c r="AG4" s="272"/>
      <c r="AH4" s="273"/>
      <c r="AI4" s="273"/>
      <c r="AJ4" s="273"/>
      <c r="AK4" s="274"/>
      <c r="AL4" s="272"/>
      <c r="AM4" s="273"/>
      <c r="AN4" s="273"/>
      <c r="AO4" s="274"/>
      <c r="AP4" s="272"/>
      <c r="AQ4" s="273"/>
      <c r="AR4" s="273"/>
      <c r="AS4" s="273"/>
      <c r="AT4" s="274"/>
      <c r="AU4" s="272"/>
      <c r="AV4" s="273"/>
      <c r="AW4" s="273"/>
      <c r="AX4" s="274"/>
      <c r="AY4" s="272"/>
      <c r="AZ4" s="273"/>
      <c r="BA4" s="273"/>
      <c r="BB4" s="273"/>
      <c r="BC4" s="274"/>
      <c r="BD4" s="272"/>
      <c r="BE4" s="273"/>
      <c r="BF4" s="274"/>
      <c r="BG4" s="291"/>
      <c r="BH4" s="282"/>
      <c r="BI4" s="283"/>
      <c r="BJ4" s="284"/>
      <c r="BK4" s="282"/>
      <c r="BL4" s="284"/>
      <c r="BM4" s="272"/>
      <c r="BN4" s="273"/>
      <c r="BO4" s="273"/>
      <c r="BP4" s="274"/>
      <c r="BQ4" s="288"/>
      <c r="BR4" s="289"/>
      <c r="BS4" s="289"/>
      <c r="BT4" s="289"/>
    </row>
    <row r="5" spans="1:76" s="40" customFormat="1" ht="146.25" customHeight="1" x14ac:dyDescent="0.3">
      <c r="A5" s="11" t="s">
        <v>19</v>
      </c>
      <c r="B5" s="9" t="s">
        <v>20</v>
      </c>
      <c r="C5" s="9" t="s">
        <v>21</v>
      </c>
      <c r="D5" s="10" t="s">
        <v>22</v>
      </c>
      <c r="E5" s="11" t="s">
        <v>23</v>
      </c>
      <c r="F5" s="9" t="s">
        <v>24</v>
      </c>
      <c r="G5" s="11" t="s">
        <v>25</v>
      </c>
      <c r="H5" s="11" t="s">
        <v>26</v>
      </c>
      <c r="I5" s="9" t="s">
        <v>27</v>
      </c>
      <c r="J5" s="11" t="s">
        <v>28</v>
      </c>
      <c r="K5" s="11" t="s">
        <v>29</v>
      </c>
      <c r="L5" s="11" t="s">
        <v>30</v>
      </c>
      <c r="M5" s="11" t="s">
        <v>31</v>
      </c>
      <c r="N5" s="11" t="s">
        <v>32</v>
      </c>
      <c r="O5" s="9" t="s">
        <v>33</v>
      </c>
      <c r="P5" s="12" t="s">
        <v>34</v>
      </c>
      <c r="Q5" s="12" t="s">
        <v>35</v>
      </c>
      <c r="R5" s="12" t="s">
        <v>36</v>
      </c>
      <c r="S5" s="12" t="s">
        <v>35</v>
      </c>
      <c r="T5" s="14" t="s">
        <v>37</v>
      </c>
      <c r="U5" s="14" t="s">
        <v>38</v>
      </c>
      <c r="V5" s="15" t="s">
        <v>39</v>
      </c>
      <c r="W5" s="16" t="s">
        <v>40</v>
      </c>
      <c r="X5" s="17" t="s">
        <v>41</v>
      </c>
      <c r="Y5" s="17" t="s">
        <v>42</v>
      </c>
      <c r="Z5" s="18" t="s">
        <v>43</v>
      </c>
      <c r="AA5" s="18" t="s">
        <v>44</v>
      </c>
      <c r="AB5" s="19" t="s">
        <v>45</v>
      </c>
      <c r="AC5" s="14" t="s">
        <v>37</v>
      </c>
      <c r="AD5" s="14" t="s">
        <v>38</v>
      </c>
      <c r="AE5" s="15" t="s">
        <v>46</v>
      </c>
      <c r="AF5" s="16" t="s">
        <v>40</v>
      </c>
      <c r="AG5" s="17" t="s">
        <v>41</v>
      </c>
      <c r="AH5" s="17" t="s">
        <v>42</v>
      </c>
      <c r="AI5" s="18" t="s">
        <v>43</v>
      </c>
      <c r="AJ5" s="18" t="s">
        <v>44</v>
      </c>
      <c r="AK5" s="19" t="s">
        <v>45</v>
      </c>
      <c r="AL5" s="14" t="s">
        <v>37</v>
      </c>
      <c r="AM5" s="14" t="s">
        <v>913</v>
      </c>
      <c r="AN5" s="15" t="s">
        <v>39</v>
      </c>
      <c r="AO5" s="16" t="s">
        <v>40</v>
      </c>
      <c r="AP5" s="17" t="s">
        <v>41</v>
      </c>
      <c r="AQ5" s="17" t="s">
        <v>42</v>
      </c>
      <c r="AR5" s="18" t="s">
        <v>43</v>
      </c>
      <c r="AS5" s="18" t="s">
        <v>44</v>
      </c>
      <c r="AT5" s="19" t="s">
        <v>45</v>
      </c>
      <c r="AU5" s="14" t="s">
        <v>37</v>
      </c>
      <c r="AV5" s="14" t="s">
        <v>38</v>
      </c>
      <c r="AW5" s="15" t="s">
        <v>46</v>
      </c>
      <c r="AX5" s="16" t="s">
        <v>40</v>
      </c>
      <c r="AY5" s="17" t="s">
        <v>41</v>
      </c>
      <c r="AZ5" s="17" t="s">
        <v>42</v>
      </c>
      <c r="BA5" s="18" t="s">
        <v>43</v>
      </c>
      <c r="BB5" s="18" t="s">
        <v>44</v>
      </c>
      <c r="BC5" s="19" t="s">
        <v>45</v>
      </c>
      <c r="BD5" s="1" t="s">
        <v>47</v>
      </c>
      <c r="BE5" s="1" t="s">
        <v>48</v>
      </c>
      <c r="BF5" s="1" t="s">
        <v>49</v>
      </c>
      <c r="BG5" s="13" t="s">
        <v>50</v>
      </c>
      <c r="BH5" s="2" t="s">
        <v>51</v>
      </c>
      <c r="BI5" s="2" t="s">
        <v>52</v>
      </c>
      <c r="BJ5" s="3" t="s">
        <v>53</v>
      </c>
      <c r="BK5" s="3" t="s">
        <v>54</v>
      </c>
      <c r="BL5" s="3" t="s">
        <v>55</v>
      </c>
      <c r="BM5" s="1" t="s">
        <v>56</v>
      </c>
      <c r="BN5" s="1" t="s">
        <v>57</v>
      </c>
      <c r="BO5" s="1" t="s">
        <v>53</v>
      </c>
      <c r="BP5" s="1" t="s">
        <v>58</v>
      </c>
      <c r="BQ5" s="20" t="s">
        <v>59</v>
      </c>
      <c r="BR5" s="20" t="s">
        <v>60</v>
      </c>
      <c r="BS5" s="20" t="s">
        <v>61</v>
      </c>
      <c r="BT5" s="18" t="s">
        <v>62</v>
      </c>
      <c r="BW5" s="50" t="s">
        <v>63</v>
      </c>
    </row>
    <row r="6" spans="1:76" s="154" customFormat="1" ht="279" customHeight="1" x14ac:dyDescent="0.3">
      <c r="A6" s="199">
        <v>16</v>
      </c>
      <c r="B6" s="79">
        <v>111</v>
      </c>
      <c r="C6" s="79">
        <v>2024</v>
      </c>
      <c r="D6" s="143">
        <v>73</v>
      </c>
      <c r="E6" s="144" t="s">
        <v>64</v>
      </c>
      <c r="F6" s="143" t="s">
        <v>65</v>
      </c>
      <c r="G6" s="145" t="s">
        <v>66</v>
      </c>
      <c r="H6" s="145" t="s">
        <v>67</v>
      </c>
      <c r="I6" s="61">
        <v>2</v>
      </c>
      <c r="J6" s="145" t="s">
        <v>68</v>
      </c>
      <c r="K6" s="144" t="s">
        <v>69</v>
      </c>
      <c r="L6" s="4" t="s">
        <v>70</v>
      </c>
      <c r="M6" s="156">
        <v>0.9</v>
      </c>
      <c r="N6" s="61" t="s">
        <v>71</v>
      </c>
      <c r="O6" s="61" t="s">
        <v>72</v>
      </c>
      <c r="P6" s="158">
        <v>45717</v>
      </c>
      <c r="Q6" s="158">
        <v>45912</v>
      </c>
      <c r="R6" s="147" t="s">
        <v>73</v>
      </c>
      <c r="S6" s="147" t="s">
        <v>73</v>
      </c>
      <c r="T6" s="82">
        <v>45747</v>
      </c>
      <c r="U6" s="223" t="s">
        <v>74</v>
      </c>
      <c r="V6" s="79" t="s">
        <v>75</v>
      </c>
      <c r="W6" s="109">
        <v>0.23</v>
      </c>
      <c r="X6" s="82">
        <v>45404</v>
      </c>
      <c r="Y6" s="79" t="s">
        <v>76</v>
      </c>
      <c r="Z6" s="113" t="s">
        <v>76</v>
      </c>
      <c r="AA6" s="22" t="s">
        <v>77</v>
      </c>
      <c r="AB6" s="22" t="s">
        <v>78</v>
      </c>
      <c r="AC6" s="162" t="s">
        <v>79</v>
      </c>
      <c r="AD6" s="22" t="s">
        <v>80</v>
      </c>
      <c r="AE6" s="149" t="s">
        <v>81</v>
      </c>
      <c r="AF6" s="150">
        <v>0.24611398963730569</v>
      </c>
      <c r="AG6" s="151">
        <v>45838</v>
      </c>
      <c r="AH6" s="187" t="s">
        <v>82</v>
      </c>
      <c r="AI6" s="168">
        <v>0.32</v>
      </c>
      <c r="AJ6" s="57" t="s">
        <v>83</v>
      </c>
      <c r="AK6" s="57" t="s">
        <v>84</v>
      </c>
      <c r="AL6" s="162" t="s">
        <v>85</v>
      </c>
      <c r="AM6" s="202" t="s">
        <v>86</v>
      </c>
      <c r="AN6" s="149" t="s">
        <v>87</v>
      </c>
      <c r="AO6" s="150">
        <v>1</v>
      </c>
      <c r="AP6" s="151">
        <v>45947</v>
      </c>
      <c r="AQ6" s="187" t="s">
        <v>88</v>
      </c>
      <c r="AR6" s="168">
        <v>1</v>
      </c>
      <c r="AS6" s="233" t="s">
        <v>846</v>
      </c>
      <c r="AT6" s="233" t="s">
        <v>847</v>
      </c>
      <c r="AU6" s="153"/>
      <c r="AV6" s="153"/>
      <c r="AW6" s="153"/>
      <c r="AX6" s="153"/>
      <c r="AY6" s="150"/>
      <c r="AZ6" s="149"/>
      <c r="BA6" s="149"/>
      <c r="BB6" s="149"/>
      <c r="BC6" s="149"/>
      <c r="BD6" s="149"/>
      <c r="BE6" s="149"/>
      <c r="BF6" s="235" t="s">
        <v>663</v>
      </c>
      <c r="BG6" s="149"/>
      <c r="BH6" s="149"/>
      <c r="BI6" s="149"/>
      <c r="BJ6" s="149"/>
      <c r="BK6" s="149"/>
      <c r="BL6" s="149"/>
      <c r="BM6" s="149"/>
      <c r="BN6" s="149"/>
      <c r="BO6" s="149"/>
      <c r="BP6" s="149"/>
      <c r="BQ6" s="149"/>
      <c r="BR6" s="153"/>
      <c r="BS6" s="153"/>
      <c r="BT6" s="153"/>
    </row>
    <row r="7" spans="1:76" ht="245.25" customHeight="1" x14ac:dyDescent="0.25">
      <c r="A7" s="200">
        <v>17</v>
      </c>
      <c r="B7" s="64">
        <v>111</v>
      </c>
      <c r="C7" s="64">
        <v>2024</v>
      </c>
      <c r="D7" s="69">
        <v>73</v>
      </c>
      <c r="E7" s="74" t="s">
        <v>64</v>
      </c>
      <c r="F7" s="64" t="s">
        <v>90</v>
      </c>
      <c r="G7" s="75" t="s">
        <v>91</v>
      </c>
      <c r="H7" s="75" t="s">
        <v>92</v>
      </c>
      <c r="I7" s="121">
        <v>2</v>
      </c>
      <c r="J7" s="75" t="s">
        <v>93</v>
      </c>
      <c r="K7" s="71" t="s">
        <v>94</v>
      </c>
      <c r="L7" s="71" t="s">
        <v>95</v>
      </c>
      <c r="M7" s="78">
        <v>1</v>
      </c>
      <c r="N7" s="122" t="s">
        <v>96</v>
      </c>
      <c r="O7" s="122" t="s">
        <v>72</v>
      </c>
      <c r="P7" s="90">
        <v>45658</v>
      </c>
      <c r="Q7" s="90">
        <v>45912</v>
      </c>
      <c r="R7" s="58" t="s">
        <v>73</v>
      </c>
      <c r="S7" s="58" t="s">
        <v>73</v>
      </c>
      <c r="T7" s="81">
        <v>45747</v>
      </c>
      <c r="U7" s="102" t="s">
        <v>97</v>
      </c>
      <c r="V7" s="103" t="s">
        <v>98</v>
      </c>
      <c r="W7" s="103" t="s">
        <v>98</v>
      </c>
      <c r="X7" s="83">
        <v>45771</v>
      </c>
      <c r="Y7" s="99"/>
      <c r="Z7" s="99" t="s">
        <v>76</v>
      </c>
      <c r="AA7" s="102" t="s">
        <v>99</v>
      </c>
      <c r="AB7" s="102" t="s">
        <v>100</v>
      </c>
      <c r="AC7" s="134" t="s">
        <v>79</v>
      </c>
      <c r="AD7" s="102" t="s">
        <v>101</v>
      </c>
      <c r="AE7" s="95" t="s">
        <v>98</v>
      </c>
      <c r="AF7" s="95" t="s">
        <v>98</v>
      </c>
      <c r="AG7" s="134" t="s">
        <v>102</v>
      </c>
      <c r="AH7" s="23">
        <v>0</v>
      </c>
      <c r="AI7" s="25">
        <v>0</v>
      </c>
      <c r="AJ7" s="102" t="s">
        <v>103</v>
      </c>
      <c r="AK7" s="102" t="s">
        <v>104</v>
      </c>
      <c r="AL7" s="134" t="s">
        <v>85</v>
      </c>
      <c r="AM7" s="233" t="s">
        <v>105</v>
      </c>
      <c r="AN7" s="23" t="s">
        <v>106</v>
      </c>
      <c r="AO7" s="36">
        <v>1</v>
      </c>
      <c r="AP7" s="135">
        <v>45953</v>
      </c>
      <c r="AQ7" s="23" t="s">
        <v>106</v>
      </c>
      <c r="AR7" s="36">
        <v>1</v>
      </c>
      <c r="AS7" s="233" t="s">
        <v>848</v>
      </c>
      <c r="AT7" s="233" t="s">
        <v>849</v>
      </c>
      <c r="AU7" s="35"/>
      <c r="AV7" s="23"/>
      <c r="AW7" s="23"/>
      <c r="AX7" s="36"/>
      <c r="AY7" s="36"/>
      <c r="AZ7" s="23"/>
      <c r="BA7" s="23"/>
      <c r="BB7" s="23"/>
      <c r="BC7" s="23"/>
      <c r="BD7" s="23"/>
      <c r="BE7" s="23"/>
      <c r="BF7" s="41" t="s">
        <v>663</v>
      </c>
      <c r="BG7" s="23"/>
      <c r="BH7" s="23"/>
      <c r="BI7" s="23"/>
      <c r="BJ7" s="23"/>
      <c r="BK7" s="23"/>
      <c r="BL7" s="23"/>
      <c r="BM7" s="23"/>
      <c r="BN7" s="23"/>
      <c r="BO7" s="23"/>
      <c r="BP7" s="23"/>
      <c r="BQ7" s="23"/>
      <c r="BR7" s="38"/>
      <c r="BS7" s="38"/>
      <c r="BT7" s="38"/>
    </row>
    <row r="8" spans="1:76" ht="171" customHeight="1" x14ac:dyDescent="0.3">
      <c r="A8" s="200">
        <v>18</v>
      </c>
      <c r="B8" s="64">
        <v>111</v>
      </c>
      <c r="C8" s="64">
        <v>2024</v>
      </c>
      <c r="D8" s="69">
        <v>73</v>
      </c>
      <c r="E8" s="74" t="s">
        <v>64</v>
      </c>
      <c r="F8" s="79" t="s">
        <v>90</v>
      </c>
      <c r="G8" s="75" t="s">
        <v>91</v>
      </c>
      <c r="H8" s="75" t="s">
        <v>92</v>
      </c>
      <c r="I8" s="121">
        <v>3</v>
      </c>
      <c r="J8" s="75" t="s">
        <v>107</v>
      </c>
      <c r="K8" s="71" t="s">
        <v>108</v>
      </c>
      <c r="L8" s="71" t="s">
        <v>109</v>
      </c>
      <c r="M8" s="78">
        <v>1</v>
      </c>
      <c r="N8" s="122" t="s">
        <v>96</v>
      </c>
      <c r="O8" s="122" t="s">
        <v>72</v>
      </c>
      <c r="P8" s="90">
        <v>45689</v>
      </c>
      <c r="Q8" s="90">
        <v>45912</v>
      </c>
      <c r="R8" s="58" t="s">
        <v>73</v>
      </c>
      <c r="S8" s="58" t="s">
        <v>73</v>
      </c>
      <c r="T8" s="85">
        <v>45747</v>
      </c>
      <c r="U8" s="102" t="s">
        <v>110</v>
      </c>
      <c r="V8" s="21">
        <v>3</v>
      </c>
      <c r="W8" s="21" t="s">
        <v>111</v>
      </c>
      <c r="X8" s="81">
        <v>45771</v>
      </c>
      <c r="Y8" s="111">
        <v>0.33333333333333298</v>
      </c>
      <c r="Z8" s="254">
        <v>0.33300000000000002</v>
      </c>
      <c r="AA8" s="102" t="s">
        <v>112</v>
      </c>
      <c r="AB8" s="255" t="s">
        <v>113</v>
      </c>
      <c r="AC8" s="134" t="s">
        <v>79</v>
      </c>
      <c r="AD8" s="102" t="s">
        <v>114</v>
      </c>
      <c r="AE8" s="95">
        <v>1</v>
      </c>
      <c r="AF8" s="95" t="s">
        <v>111</v>
      </c>
      <c r="AG8" s="164" t="s">
        <v>102</v>
      </c>
      <c r="AH8" s="164" t="s">
        <v>115</v>
      </c>
      <c r="AI8" s="25">
        <v>0.33</v>
      </c>
      <c r="AJ8" s="102" t="s">
        <v>116</v>
      </c>
      <c r="AK8" s="102" t="s">
        <v>117</v>
      </c>
      <c r="AL8" s="134" t="s">
        <v>85</v>
      </c>
      <c r="AM8" s="233" t="s">
        <v>118</v>
      </c>
      <c r="AN8" s="23">
        <v>3</v>
      </c>
      <c r="AO8" s="36">
        <v>1</v>
      </c>
      <c r="AP8" s="135">
        <v>45953</v>
      </c>
      <c r="AQ8" s="23">
        <v>3</v>
      </c>
      <c r="AR8" s="25">
        <v>1</v>
      </c>
      <c r="AS8" s="233" t="s">
        <v>851</v>
      </c>
      <c r="AT8" s="233" t="s">
        <v>850</v>
      </c>
      <c r="AU8" s="35"/>
      <c r="AV8" s="23"/>
      <c r="AW8" s="23"/>
      <c r="AX8" s="36"/>
      <c r="AY8" s="36"/>
      <c r="AZ8" s="23"/>
      <c r="BA8" s="23"/>
      <c r="BB8" s="23"/>
      <c r="BC8" s="23"/>
      <c r="BD8" s="23"/>
      <c r="BE8" s="23"/>
      <c r="BF8" s="41" t="s">
        <v>663</v>
      </c>
      <c r="BG8" s="23"/>
      <c r="BH8" s="23"/>
      <c r="BI8" s="23"/>
      <c r="BJ8" s="23"/>
      <c r="BK8" s="23"/>
      <c r="BL8" s="23"/>
      <c r="BM8" s="23"/>
      <c r="BN8" s="23"/>
      <c r="BO8" s="23"/>
      <c r="BP8" s="23"/>
      <c r="BQ8" s="23"/>
      <c r="BR8" s="38"/>
      <c r="BS8" s="38"/>
      <c r="BT8" s="38"/>
    </row>
    <row r="9" spans="1:76" ht="298.95" customHeight="1" x14ac:dyDescent="0.3">
      <c r="A9" s="200">
        <v>21</v>
      </c>
      <c r="B9" s="64">
        <v>111</v>
      </c>
      <c r="C9" s="64">
        <v>2024</v>
      </c>
      <c r="D9" s="69">
        <v>73</v>
      </c>
      <c r="E9" s="74" t="s">
        <v>64</v>
      </c>
      <c r="F9" s="64" t="s">
        <v>119</v>
      </c>
      <c r="G9" s="75" t="s">
        <v>120</v>
      </c>
      <c r="H9" s="75" t="s">
        <v>67</v>
      </c>
      <c r="I9" s="71">
        <v>2</v>
      </c>
      <c r="J9" s="75" t="s">
        <v>121</v>
      </c>
      <c r="K9" s="71" t="s">
        <v>122</v>
      </c>
      <c r="L9" s="71" t="s">
        <v>123</v>
      </c>
      <c r="M9" s="77">
        <v>0.9</v>
      </c>
      <c r="N9" s="122" t="s">
        <v>124</v>
      </c>
      <c r="O9" s="122" t="s">
        <v>72</v>
      </c>
      <c r="P9" s="90">
        <v>45717</v>
      </c>
      <c r="Q9" s="90">
        <v>45912</v>
      </c>
      <c r="R9" s="58" t="s">
        <v>73</v>
      </c>
      <c r="S9" s="58" t="s">
        <v>73</v>
      </c>
      <c r="T9" s="83">
        <v>45747</v>
      </c>
      <c r="U9" s="104" t="s">
        <v>125</v>
      </c>
      <c r="V9" s="99" t="s">
        <v>126</v>
      </c>
      <c r="W9" s="33">
        <v>1</v>
      </c>
      <c r="X9" s="80">
        <v>45768</v>
      </c>
      <c r="Y9" s="27" t="s">
        <v>76</v>
      </c>
      <c r="Z9" s="63" t="s">
        <v>76</v>
      </c>
      <c r="AA9" s="102" t="s">
        <v>127</v>
      </c>
      <c r="AB9" s="102" t="s">
        <v>128</v>
      </c>
      <c r="AC9" s="216" t="s">
        <v>79</v>
      </c>
      <c r="AD9" s="102" t="s">
        <v>129</v>
      </c>
      <c r="AE9" s="95" t="s">
        <v>126</v>
      </c>
      <c r="AF9" s="96">
        <v>1</v>
      </c>
      <c r="AG9" s="216">
        <v>45838</v>
      </c>
      <c r="AH9" s="23">
        <v>0</v>
      </c>
      <c r="AI9" s="25">
        <v>0</v>
      </c>
      <c r="AJ9" s="102" t="s">
        <v>130</v>
      </c>
      <c r="AK9" s="102" t="s">
        <v>131</v>
      </c>
      <c r="AL9" s="134" t="s">
        <v>85</v>
      </c>
      <c r="AM9" s="172" t="s">
        <v>132</v>
      </c>
      <c r="AN9" s="23" t="s">
        <v>126</v>
      </c>
      <c r="AO9" s="36">
        <v>1</v>
      </c>
      <c r="AP9" s="135">
        <v>45953</v>
      </c>
      <c r="AQ9" s="209" t="s">
        <v>126</v>
      </c>
      <c r="AR9" s="234">
        <v>1</v>
      </c>
      <c r="AS9" s="233" t="s">
        <v>852</v>
      </c>
      <c r="AT9" s="233" t="s">
        <v>853</v>
      </c>
      <c r="AU9" s="35"/>
      <c r="AV9" s="23"/>
      <c r="AW9" s="23"/>
      <c r="AX9" s="36"/>
      <c r="AY9" s="36"/>
      <c r="AZ9" s="23"/>
      <c r="BA9" s="23"/>
      <c r="BB9" s="23"/>
      <c r="BC9" s="23"/>
      <c r="BD9" s="23"/>
      <c r="BE9" s="23"/>
      <c r="BF9" s="41" t="s">
        <v>663</v>
      </c>
      <c r="BG9" s="23"/>
      <c r="BH9" s="23"/>
      <c r="BI9" s="23"/>
      <c r="BJ9" s="23"/>
      <c r="BK9" s="23"/>
      <c r="BL9" s="23"/>
      <c r="BM9" s="23"/>
      <c r="BN9" s="23"/>
      <c r="BO9" s="23"/>
      <c r="BP9" s="23"/>
      <c r="BQ9" s="23"/>
      <c r="BR9" s="38"/>
      <c r="BS9" s="38"/>
      <c r="BT9" s="38"/>
    </row>
    <row r="10" spans="1:76" s="154" customFormat="1" ht="336" customHeight="1" x14ac:dyDescent="0.3">
      <c r="A10" s="199">
        <v>22</v>
      </c>
      <c r="B10" s="64">
        <v>111</v>
      </c>
      <c r="C10" s="79">
        <v>2024</v>
      </c>
      <c r="D10" s="143">
        <v>74</v>
      </c>
      <c r="E10" s="144" t="s">
        <v>64</v>
      </c>
      <c r="F10" s="79" t="s">
        <v>65</v>
      </c>
      <c r="G10" s="145" t="s">
        <v>133</v>
      </c>
      <c r="H10" s="145" t="s">
        <v>134</v>
      </c>
      <c r="I10" s="79">
        <v>1</v>
      </c>
      <c r="J10" s="145" t="s">
        <v>135</v>
      </c>
      <c r="K10" s="144" t="s">
        <v>136</v>
      </c>
      <c r="L10" s="144" t="s">
        <v>137</v>
      </c>
      <c r="M10" s="156">
        <v>0.9</v>
      </c>
      <c r="N10" s="146" t="s">
        <v>138</v>
      </c>
      <c r="O10" s="146" t="s">
        <v>72</v>
      </c>
      <c r="P10" s="91">
        <v>45658</v>
      </c>
      <c r="Q10" s="91">
        <v>46000</v>
      </c>
      <c r="R10" s="147" t="s">
        <v>73</v>
      </c>
      <c r="S10" s="147" t="s">
        <v>73</v>
      </c>
      <c r="T10" s="82">
        <v>45747</v>
      </c>
      <c r="U10" s="22" t="s">
        <v>139</v>
      </c>
      <c r="V10" s="79" t="s">
        <v>140</v>
      </c>
      <c r="W10" s="155">
        <v>0.05</v>
      </c>
      <c r="X10" s="82">
        <v>45768</v>
      </c>
      <c r="Y10" s="79" t="s">
        <v>140</v>
      </c>
      <c r="Z10" s="157">
        <v>0.05</v>
      </c>
      <c r="AA10" s="57" t="s">
        <v>141</v>
      </c>
      <c r="AB10" s="22" t="s">
        <v>142</v>
      </c>
      <c r="AC10" s="151" t="s">
        <v>79</v>
      </c>
      <c r="AD10" s="22" t="s">
        <v>143</v>
      </c>
      <c r="AE10" s="149" t="s">
        <v>144</v>
      </c>
      <c r="AF10" s="150">
        <v>0.56327117218171618</v>
      </c>
      <c r="AG10" s="151">
        <v>45838</v>
      </c>
      <c r="AH10" s="187" t="s">
        <v>144</v>
      </c>
      <c r="AI10" s="152">
        <v>0.56000000000000005</v>
      </c>
      <c r="AJ10" s="22" t="s">
        <v>145</v>
      </c>
      <c r="AK10" s="22" t="s">
        <v>146</v>
      </c>
      <c r="AL10" s="162" t="s">
        <v>85</v>
      </c>
      <c r="AM10" s="202" t="s">
        <v>147</v>
      </c>
      <c r="AN10" s="149" t="s">
        <v>148</v>
      </c>
      <c r="AO10" s="150">
        <v>0.98748597868760513</v>
      </c>
      <c r="AP10" s="151">
        <v>45950</v>
      </c>
      <c r="AQ10" s="187" t="s">
        <v>149</v>
      </c>
      <c r="AR10" s="168">
        <v>0.82</v>
      </c>
      <c r="AS10" s="233" t="s">
        <v>854</v>
      </c>
      <c r="AT10" s="233" t="s">
        <v>855</v>
      </c>
      <c r="AU10" s="148"/>
      <c r="AV10" s="149"/>
      <c r="AW10" s="149"/>
      <c r="AX10" s="150"/>
      <c r="AY10" s="150"/>
      <c r="AZ10" s="149"/>
      <c r="BA10" s="149"/>
      <c r="BB10" s="149"/>
      <c r="BC10" s="149"/>
      <c r="BD10" s="149"/>
      <c r="BE10" s="149"/>
      <c r="BF10" s="149" t="s">
        <v>89</v>
      </c>
      <c r="BG10" s="149"/>
      <c r="BH10" s="149"/>
      <c r="BI10" s="149"/>
      <c r="BJ10" s="149"/>
      <c r="BK10" s="149"/>
      <c r="BL10" s="149"/>
      <c r="BM10" s="149"/>
      <c r="BN10" s="149"/>
      <c r="BO10" s="149"/>
      <c r="BP10" s="149"/>
      <c r="BQ10" s="149"/>
      <c r="BR10" s="153"/>
      <c r="BS10" s="153"/>
      <c r="BT10" s="153"/>
    </row>
    <row r="11" spans="1:76" s="154" customFormat="1" ht="242.4" customHeight="1" x14ac:dyDescent="0.3">
      <c r="A11" s="199">
        <v>23</v>
      </c>
      <c r="B11" s="79">
        <v>111</v>
      </c>
      <c r="C11" s="79">
        <v>2024</v>
      </c>
      <c r="D11" s="143">
        <v>74</v>
      </c>
      <c r="E11" s="144" t="s">
        <v>64</v>
      </c>
      <c r="F11" s="79" t="s">
        <v>65</v>
      </c>
      <c r="G11" s="145" t="s">
        <v>133</v>
      </c>
      <c r="H11" s="145" t="s">
        <v>134</v>
      </c>
      <c r="I11" s="79">
        <v>2</v>
      </c>
      <c r="J11" s="145" t="s">
        <v>150</v>
      </c>
      <c r="K11" s="4" t="s">
        <v>151</v>
      </c>
      <c r="L11" s="4" t="s">
        <v>152</v>
      </c>
      <c r="M11" s="109">
        <v>0.9</v>
      </c>
      <c r="N11" s="61" t="s">
        <v>138</v>
      </c>
      <c r="O11" s="146" t="s">
        <v>72</v>
      </c>
      <c r="P11" s="91">
        <v>45658</v>
      </c>
      <c r="Q11" s="91">
        <v>46000</v>
      </c>
      <c r="R11" s="147" t="s">
        <v>73</v>
      </c>
      <c r="S11" s="147" t="s">
        <v>73</v>
      </c>
      <c r="T11" s="82">
        <v>45747</v>
      </c>
      <c r="U11" s="22" t="s">
        <v>153</v>
      </c>
      <c r="V11" s="79" t="s">
        <v>154</v>
      </c>
      <c r="W11" s="155">
        <f>(0/9718)*100%</f>
        <v>0</v>
      </c>
      <c r="X11" s="82">
        <v>45768</v>
      </c>
      <c r="Y11" s="79" t="s">
        <v>154</v>
      </c>
      <c r="Z11" s="109">
        <v>0</v>
      </c>
      <c r="AA11" s="22" t="s">
        <v>155</v>
      </c>
      <c r="AB11" s="22" t="s">
        <v>156</v>
      </c>
      <c r="AC11" s="151" t="s">
        <v>79</v>
      </c>
      <c r="AD11" s="22" t="s">
        <v>157</v>
      </c>
      <c r="AE11" s="149" t="s">
        <v>158</v>
      </c>
      <c r="AF11" s="150">
        <v>0.82163840859493031</v>
      </c>
      <c r="AG11" s="151">
        <v>45838</v>
      </c>
      <c r="AH11" s="149" t="s">
        <v>159</v>
      </c>
      <c r="AI11" s="152">
        <v>0.52</v>
      </c>
      <c r="AJ11" s="22" t="s">
        <v>160</v>
      </c>
      <c r="AK11" s="57" t="s">
        <v>161</v>
      </c>
      <c r="AL11" s="162" t="s">
        <v>85</v>
      </c>
      <c r="AM11" s="202" t="s">
        <v>162</v>
      </c>
      <c r="AN11" s="149" t="s">
        <v>163</v>
      </c>
      <c r="AO11" s="150">
        <v>0.70312237703542046</v>
      </c>
      <c r="AP11" s="151">
        <v>45952</v>
      </c>
      <c r="AQ11" s="149" t="s">
        <v>164</v>
      </c>
      <c r="AR11" s="224">
        <v>0.71299999999999997</v>
      </c>
      <c r="AS11" s="233" t="s">
        <v>856</v>
      </c>
      <c r="AT11" s="233" t="s">
        <v>857</v>
      </c>
      <c r="AU11" s="148"/>
      <c r="AV11" s="149"/>
      <c r="AW11" s="149"/>
      <c r="AX11" s="150"/>
      <c r="AY11" s="150"/>
      <c r="AZ11" s="149"/>
      <c r="BA11" s="149"/>
      <c r="BB11" s="149"/>
      <c r="BC11" s="149"/>
      <c r="BD11" s="149"/>
      <c r="BE11" s="149"/>
      <c r="BF11" s="149" t="s">
        <v>89</v>
      </c>
      <c r="BG11" s="149"/>
      <c r="BH11" s="149"/>
      <c r="BI11" s="149"/>
      <c r="BJ11" s="149"/>
      <c r="BK11" s="149"/>
      <c r="BL11" s="149"/>
      <c r="BM11" s="149"/>
      <c r="BN11" s="149"/>
      <c r="BO11" s="149"/>
      <c r="BP11" s="149"/>
      <c r="BQ11" s="149"/>
      <c r="BR11" s="153"/>
      <c r="BS11" s="153"/>
      <c r="BT11" s="153"/>
    </row>
    <row r="12" spans="1:76" ht="278.39999999999998" customHeight="1" x14ac:dyDescent="0.3">
      <c r="A12" s="200">
        <v>24</v>
      </c>
      <c r="B12" s="64">
        <v>111</v>
      </c>
      <c r="C12" s="64">
        <v>2024</v>
      </c>
      <c r="D12" s="69">
        <v>74</v>
      </c>
      <c r="E12" s="74" t="s">
        <v>64</v>
      </c>
      <c r="F12" s="79" t="s">
        <v>90</v>
      </c>
      <c r="G12" s="75" t="s">
        <v>165</v>
      </c>
      <c r="H12" s="75" t="s">
        <v>166</v>
      </c>
      <c r="I12" s="21">
        <v>1</v>
      </c>
      <c r="J12" s="75" t="s">
        <v>167</v>
      </c>
      <c r="K12" s="66" t="s">
        <v>168</v>
      </c>
      <c r="L12" s="4" t="s">
        <v>169</v>
      </c>
      <c r="M12" s="27">
        <v>0.9</v>
      </c>
      <c r="N12" s="139" t="s">
        <v>138</v>
      </c>
      <c r="O12" s="122" t="s">
        <v>72</v>
      </c>
      <c r="P12" s="91">
        <v>45658</v>
      </c>
      <c r="Q12" s="91">
        <v>46000</v>
      </c>
      <c r="R12" s="58" t="s">
        <v>73</v>
      </c>
      <c r="S12" s="58" t="s">
        <v>73</v>
      </c>
      <c r="T12" s="84">
        <v>45747</v>
      </c>
      <c r="U12" s="22" t="s">
        <v>170</v>
      </c>
      <c r="V12" s="21" t="s">
        <v>171</v>
      </c>
      <c r="W12" s="45">
        <f>(1419/4077)*100%</f>
        <v>0.34805003679175867</v>
      </c>
      <c r="X12" s="84">
        <v>45768</v>
      </c>
      <c r="Y12" s="21" t="s">
        <v>171</v>
      </c>
      <c r="Z12" s="45">
        <f>(1419/4077)*100%</f>
        <v>0.34805003679175867</v>
      </c>
      <c r="AA12" s="22" t="s">
        <v>172</v>
      </c>
      <c r="AB12" s="22" t="s">
        <v>173</v>
      </c>
      <c r="AC12" s="151">
        <v>45838</v>
      </c>
      <c r="AD12" s="22" t="s">
        <v>174</v>
      </c>
      <c r="AE12" s="95" t="s">
        <v>175</v>
      </c>
      <c r="AF12" s="96">
        <v>0.96</v>
      </c>
      <c r="AG12" s="151">
        <v>45860</v>
      </c>
      <c r="AH12" s="95" t="s">
        <v>175</v>
      </c>
      <c r="AI12" s="96">
        <v>0.96</v>
      </c>
      <c r="AJ12" s="22" t="s">
        <v>176</v>
      </c>
      <c r="AK12" s="117" t="s">
        <v>177</v>
      </c>
      <c r="AL12" s="134" t="s">
        <v>85</v>
      </c>
      <c r="AM12" s="233" t="s">
        <v>178</v>
      </c>
      <c r="AN12" s="23" t="s">
        <v>179</v>
      </c>
      <c r="AO12" s="36">
        <v>0.99877360804513127</v>
      </c>
      <c r="AP12" s="135">
        <v>45953</v>
      </c>
      <c r="AQ12" s="23" t="s">
        <v>179</v>
      </c>
      <c r="AR12" s="36">
        <v>0.99877360804513127</v>
      </c>
      <c r="AS12" s="233" t="s">
        <v>858</v>
      </c>
      <c r="AT12" s="233" t="s">
        <v>853</v>
      </c>
      <c r="AU12" s="35"/>
      <c r="AV12" s="23"/>
      <c r="AW12" s="23"/>
      <c r="AX12" s="36"/>
      <c r="AY12" s="36"/>
      <c r="AZ12" s="23"/>
      <c r="BA12" s="23"/>
      <c r="BB12" s="23"/>
      <c r="BC12" s="23"/>
      <c r="BD12" s="23"/>
      <c r="BE12" s="23"/>
      <c r="BF12" s="41" t="s">
        <v>663</v>
      </c>
      <c r="BG12" s="23"/>
      <c r="BH12" s="23"/>
      <c r="BI12" s="23"/>
      <c r="BJ12" s="23"/>
      <c r="BK12" s="23"/>
      <c r="BL12" s="23"/>
      <c r="BM12" s="23"/>
      <c r="BN12" s="23"/>
      <c r="BO12" s="23"/>
      <c r="BP12" s="23"/>
      <c r="BQ12" s="23"/>
      <c r="BR12" s="38"/>
      <c r="BS12" s="38"/>
      <c r="BT12" s="38"/>
    </row>
    <row r="13" spans="1:76" ht="213.75" customHeight="1" x14ac:dyDescent="0.3">
      <c r="A13" s="200">
        <v>25</v>
      </c>
      <c r="B13" s="64">
        <v>111</v>
      </c>
      <c r="C13" s="64">
        <v>2024</v>
      </c>
      <c r="D13" s="69">
        <v>74</v>
      </c>
      <c r="E13" s="74" t="s">
        <v>64</v>
      </c>
      <c r="F13" s="79" t="s">
        <v>90</v>
      </c>
      <c r="G13" s="75" t="s">
        <v>165</v>
      </c>
      <c r="H13" s="75" t="s">
        <v>166</v>
      </c>
      <c r="I13" s="21">
        <v>2</v>
      </c>
      <c r="J13" s="75" t="s">
        <v>180</v>
      </c>
      <c r="K13" s="66" t="s">
        <v>181</v>
      </c>
      <c r="L13" s="4" t="s">
        <v>182</v>
      </c>
      <c r="M13" s="27">
        <v>0.9</v>
      </c>
      <c r="N13" s="139" t="s">
        <v>138</v>
      </c>
      <c r="O13" s="122" t="s">
        <v>72</v>
      </c>
      <c r="P13" s="92">
        <v>45658</v>
      </c>
      <c r="Q13" s="91">
        <v>46000</v>
      </c>
      <c r="R13" s="58" t="s">
        <v>73</v>
      </c>
      <c r="S13" s="58" t="s">
        <v>73</v>
      </c>
      <c r="T13" s="83">
        <v>45747</v>
      </c>
      <c r="U13" s="22" t="s">
        <v>183</v>
      </c>
      <c r="V13" s="99" t="s">
        <v>184</v>
      </c>
      <c r="W13" s="33">
        <v>0</v>
      </c>
      <c r="X13" s="83">
        <v>45771</v>
      </c>
      <c r="Y13" s="32" t="s">
        <v>185</v>
      </c>
      <c r="Z13" s="32" t="s">
        <v>185</v>
      </c>
      <c r="AA13" s="22" t="s">
        <v>186</v>
      </c>
      <c r="AB13" s="22" t="s">
        <v>187</v>
      </c>
      <c r="AC13" s="151">
        <v>45838</v>
      </c>
      <c r="AD13" s="22" t="s">
        <v>188</v>
      </c>
      <c r="AE13" s="95" t="s">
        <v>189</v>
      </c>
      <c r="AF13" s="96">
        <v>0.08</v>
      </c>
      <c r="AG13" s="151">
        <v>45860</v>
      </c>
      <c r="AH13" s="95" t="s">
        <v>189</v>
      </c>
      <c r="AI13" s="96">
        <v>0.08</v>
      </c>
      <c r="AJ13" s="22" t="s">
        <v>190</v>
      </c>
      <c r="AK13" s="22" t="s">
        <v>191</v>
      </c>
      <c r="AL13" s="134" t="s">
        <v>85</v>
      </c>
      <c r="AM13" s="233" t="s">
        <v>192</v>
      </c>
      <c r="AN13" s="23" t="s">
        <v>193</v>
      </c>
      <c r="AO13" s="36">
        <v>0.86447010869565222</v>
      </c>
      <c r="AP13" s="135">
        <v>45953</v>
      </c>
      <c r="AQ13" s="23" t="s">
        <v>193</v>
      </c>
      <c r="AR13" s="25">
        <v>0.86</v>
      </c>
      <c r="AS13" s="22" t="s">
        <v>859</v>
      </c>
      <c r="AT13" s="22" t="s">
        <v>191</v>
      </c>
      <c r="AU13" s="35"/>
      <c r="AV13" s="23"/>
      <c r="AW13" s="23"/>
      <c r="AX13" s="36"/>
      <c r="AY13" s="36"/>
      <c r="AZ13" s="23"/>
      <c r="BA13" s="23"/>
      <c r="BB13" s="23"/>
      <c r="BC13" s="23"/>
      <c r="BD13" s="23"/>
      <c r="BE13" s="23"/>
      <c r="BF13" s="23" t="s">
        <v>89</v>
      </c>
      <c r="BG13" s="23"/>
      <c r="BH13" s="23"/>
      <c r="BI13" s="23"/>
      <c r="BJ13" s="23"/>
      <c r="BK13" s="23"/>
      <c r="BL13" s="23"/>
      <c r="BM13" s="23"/>
      <c r="BN13" s="23"/>
      <c r="BO13" s="23"/>
      <c r="BP13" s="23"/>
      <c r="BQ13" s="23"/>
      <c r="BR13" s="38"/>
      <c r="BS13" s="38"/>
      <c r="BT13" s="38"/>
    </row>
    <row r="14" spans="1:76" ht="175.5" customHeight="1" x14ac:dyDescent="0.25">
      <c r="A14" s="200">
        <v>26</v>
      </c>
      <c r="B14" s="64">
        <v>111</v>
      </c>
      <c r="C14" s="64">
        <v>2024</v>
      </c>
      <c r="D14" s="69">
        <v>74</v>
      </c>
      <c r="E14" s="74" t="s">
        <v>64</v>
      </c>
      <c r="F14" s="21" t="s">
        <v>119</v>
      </c>
      <c r="G14" s="75" t="s">
        <v>194</v>
      </c>
      <c r="H14" s="75" t="s">
        <v>195</v>
      </c>
      <c r="I14" s="21">
        <v>1</v>
      </c>
      <c r="J14" s="75" t="s">
        <v>196</v>
      </c>
      <c r="K14" s="66" t="s">
        <v>197</v>
      </c>
      <c r="L14" s="4" t="s">
        <v>198</v>
      </c>
      <c r="M14" s="27">
        <v>1</v>
      </c>
      <c r="N14" s="139" t="s">
        <v>199</v>
      </c>
      <c r="O14" s="122" t="s">
        <v>72</v>
      </c>
      <c r="P14" s="92">
        <v>45658</v>
      </c>
      <c r="Q14" s="91">
        <v>46000</v>
      </c>
      <c r="R14" s="58" t="s">
        <v>73</v>
      </c>
      <c r="S14" s="58" t="s">
        <v>73</v>
      </c>
      <c r="T14" s="83">
        <v>45747</v>
      </c>
      <c r="U14" s="75" t="s">
        <v>200</v>
      </c>
      <c r="V14" s="103"/>
      <c r="W14" s="33">
        <v>0</v>
      </c>
      <c r="X14" s="83">
        <v>45771</v>
      </c>
      <c r="Y14" s="99">
        <v>0</v>
      </c>
      <c r="Z14" s="27">
        <v>0</v>
      </c>
      <c r="AA14" s="75" t="s">
        <v>201</v>
      </c>
      <c r="AB14" s="75" t="s">
        <v>202</v>
      </c>
      <c r="AC14" s="151">
        <v>45838</v>
      </c>
      <c r="AD14" s="75" t="s">
        <v>203</v>
      </c>
      <c r="AE14" s="256" t="s">
        <v>115</v>
      </c>
      <c r="AF14" s="96">
        <v>1</v>
      </c>
      <c r="AG14" s="151">
        <v>45838</v>
      </c>
      <c r="AH14" s="256" t="s">
        <v>115</v>
      </c>
      <c r="AI14" s="257">
        <v>0.33329999999999999</v>
      </c>
      <c r="AJ14" s="75" t="s">
        <v>204</v>
      </c>
      <c r="AK14" s="75" t="s">
        <v>205</v>
      </c>
      <c r="AL14" s="162" t="s">
        <v>85</v>
      </c>
      <c r="AM14" s="202" t="s">
        <v>206</v>
      </c>
      <c r="AN14" s="225" t="s">
        <v>207</v>
      </c>
      <c r="AO14" s="150">
        <v>1</v>
      </c>
      <c r="AP14" s="135">
        <v>45952</v>
      </c>
      <c r="AQ14" s="225" t="s">
        <v>208</v>
      </c>
      <c r="AR14" s="206">
        <v>0.66669999999999996</v>
      </c>
      <c r="AS14" s="22" t="s">
        <v>860</v>
      </c>
      <c r="AT14" s="22" t="s">
        <v>861</v>
      </c>
      <c r="AU14" s="35"/>
      <c r="AV14" s="23"/>
      <c r="AW14" s="23"/>
      <c r="AX14" s="36"/>
      <c r="AY14" s="36"/>
      <c r="AZ14" s="23"/>
      <c r="BA14" s="23"/>
      <c r="BB14" s="23"/>
      <c r="BC14" s="23"/>
      <c r="BD14" s="23"/>
      <c r="BE14" s="23"/>
      <c r="BF14" s="23" t="s">
        <v>89</v>
      </c>
      <c r="BG14" s="23"/>
      <c r="BH14" s="23"/>
      <c r="BI14" s="23"/>
      <c r="BJ14" s="23"/>
      <c r="BK14" s="23"/>
      <c r="BL14" s="23"/>
      <c r="BM14" s="23"/>
      <c r="BN14" s="23"/>
      <c r="BO14" s="23"/>
      <c r="BP14" s="23"/>
      <c r="BQ14" s="23"/>
      <c r="BR14" s="38"/>
      <c r="BS14" s="38"/>
      <c r="BT14" s="38"/>
    </row>
    <row r="15" spans="1:76" ht="158.4" x14ac:dyDescent="0.25">
      <c r="A15" s="200">
        <v>27</v>
      </c>
      <c r="B15" s="64">
        <v>111</v>
      </c>
      <c r="C15" s="64">
        <v>2024</v>
      </c>
      <c r="D15" s="69">
        <v>74</v>
      </c>
      <c r="E15" s="74" t="s">
        <v>64</v>
      </c>
      <c r="F15" s="21" t="s">
        <v>119</v>
      </c>
      <c r="G15" s="75" t="s">
        <v>194</v>
      </c>
      <c r="H15" s="75" t="s">
        <v>209</v>
      </c>
      <c r="I15" s="21">
        <v>2</v>
      </c>
      <c r="J15" s="75" t="s">
        <v>210</v>
      </c>
      <c r="K15" s="167" t="s">
        <v>211</v>
      </c>
      <c r="L15" s="4" t="s">
        <v>212</v>
      </c>
      <c r="M15" s="27">
        <v>1</v>
      </c>
      <c r="N15" s="139" t="s">
        <v>199</v>
      </c>
      <c r="O15" s="122" t="s">
        <v>72</v>
      </c>
      <c r="P15" s="92">
        <v>45658</v>
      </c>
      <c r="Q15" s="91">
        <v>46000</v>
      </c>
      <c r="R15" s="58" t="s">
        <v>73</v>
      </c>
      <c r="S15" s="58" t="s">
        <v>73</v>
      </c>
      <c r="T15" s="83">
        <v>45747</v>
      </c>
      <c r="U15" s="75" t="s">
        <v>213</v>
      </c>
      <c r="V15" s="103"/>
      <c r="W15" s="33">
        <v>0</v>
      </c>
      <c r="X15" s="83">
        <v>45771</v>
      </c>
      <c r="Y15" s="21">
        <v>0</v>
      </c>
      <c r="Z15" s="33">
        <v>0</v>
      </c>
      <c r="AA15" s="75" t="s">
        <v>214</v>
      </c>
      <c r="AB15" s="75" t="s">
        <v>215</v>
      </c>
      <c r="AC15" s="151">
        <v>45838</v>
      </c>
      <c r="AD15" s="75" t="s">
        <v>216</v>
      </c>
      <c r="AE15" s="256" t="s">
        <v>217</v>
      </c>
      <c r="AF15" s="96">
        <v>0.5</v>
      </c>
      <c r="AG15" s="151">
        <v>45838</v>
      </c>
      <c r="AH15" s="256" t="s">
        <v>217</v>
      </c>
      <c r="AI15" s="105">
        <v>0.48</v>
      </c>
      <c r="AJ15" s="75" t="s">
        <v>218</v>
      </c>
      <c r="AK15" s="75" t="s">
        <v>219</v>
      </c>
      <c r="AL15" s="162" t="s">
        <v>85</v>
      </c>
      <c r="AM15" s="202" t="s">
        <v>220</v>
      </c>
      <c r="AN15" s="225" t="s">
        <v>221</v>
      </c>
      <c r="AO15" s="150">
        <v>0</v>
      </c>
      <c r="AP15" s="135">
        <v>45952</v>
      </c>
      <c r="AQ15" s="226" t="s">
        <v>222</v>
      </c>
      <c r="AR15" s="25">
        <v>0.48</v>
      </c>
      <c r="AS15" s="22" t="s">
        <v>862</v>
      </c>
      <c r="AT15" s="117" t="s">
        <v>863</v>
      </c>
      <c r="AU15" s="35"/>
      <c r="AV15" s="23"/>
      <c r="AW15" s="23"/>
      <c r="AX15" s="36"/>
      <c r="AY15" s="36"/>
      <c r="AZ15" s="23"/>
      <c r="BA15" s="23"/>
      <c r="BB15" s="23"/>
      <c r="BC15" s="23"/>
      <c r="BD15" s="23"/>
      <c r="BE15" s="23"/>
      <c r="BF15" s="23" t="s">
        <v>89</v>
      </c>
      <c r="BG15" s="23"/>
      <c r="BH15" s="23"/>
      <c r="BI15" s="23"/>
      <c r="BJ15" s="23"/>
      <c r="BK15" s="23"/>
      <c r="BL15" s="23"/>
      <c r="BM15" s="23"/>
      <c r="BN15" s="23"/>
      <c r="BO15" s="23"/>
      <c r="BP15" s="23"/>
      <c r="BQ15" s="23"/>
      <c r="BR15" s="38"/>
      <c r="BS15" s="38"/>
      <c r="BT15" s="38"/>
    </row>
    <row r="16" spans="1:76" s="154" customFormat="1" ht="249" customHeight="1" x14ac:dyDescent="0.3">
      <c r="A16" s="199">
        <v>28</v>
      </c>
      <c r="B16" s="79">
        <v>111</v>
      </c>
      <c r="C16" s="79">
        <v>2024</v>
      </c>
      <c r="D16" s="143">
        <v>78</v>
      </c>
      <c r="E16" s="144" t="s">
        <v>64</v>
      </c>
      <c r="F16" s="79" t="s">
        <v>65</v>
      </c>
      <c r="G16" s="145" t="s">
        <v>223</v>
      </c>
      <c r="H16" s="145" t="s">
        <v>166</v>
      </c>
      <c r="I16" s="79">
        <v>1</v>
      </c>
      <c r="J16" s="145" t="s">
        <v>224</v>
      </c>
      <c r="K16" s="4" t="s">
        <v>225</v>
      </c>
      <c r="L16" s="4" t="s">
        <v>226</v>
      </c>
      <c r="M16" s="109">
        <v>0.9</v>
      </c>
      <c r="N16" s="61" t="s">
        <v>227</v>
      </c>
      <c r="O16" s="146" t="s">
        <v>72</v>
      </c>
      <c r="P16" s="91">
        <v>45689</v>
      </c>
      <c r="Q16" s="91">
        <v>46011</v>
      </c>
      <c r="R16" s="147" t="s">
        <v>73</v>
      </c>
      <c r="S16" s="147" t="s">
        <v>73</v>
      </c>
      <c r="T16" s="82">
        <v>45747</v>
      </c>
      <c r="U16" s="104" t="s">
        <v>228</v>
      </c>
      <c r="V16" s="79" t="s">
        <v>229</v>
      </c>
      <c r="W16" s="109">
        <v>0</v>
      </c>
      <c r="X16" s="82">
        <v>45771</v>
      </c>
      <c r="Y16" s="79" t="s">
        <v>185</v>
      </c>
      <c r="Z16" s="79" t="s">
        <v>185</v>
      </c>
      <c r="AA16" s="22" t="s">
        <v>230</v>
      </c>
      <c r="AB16" s="22" t="s">
        <v>231</v>
      </c>
      <c r="AC16" s="151" t="s">
        <v>79</v>
      </c>
      <c r="AD16" s="22" t="s">
        <v>232</v>
      </c>
      <c r="AE16" s="149" t="s">
        <v>233</v>
      </c>
      <c r="AF16" s="150">
        <v>1</v>
      </c>
      <c r="AG16" s="151">
        <v>45838</v>
      </c>
      <c r="AH16" s="149" t="s">
        <v>234</v>
      </c>
      <c r="AI16" s="152">
        <v>0.47</v>
      </c>
      <c r="AJ16" s="22" t="s">
        <v>235</v>
      </c>
      <c r="AK16" s="57" t="s">
        <v>236</v>
      </c>
      <c r="AL16" s="162" t="s">
        <v>85</v>
      </c>
      <c r="AM16" s="202" t="s">
        <v>237</v>
      </c>
      <c r="AN16" s="4" t="s">
        <v>238</v>
      </c>
      <c r="AO16" s="105">
        <v>0.99</v>
      </c>
      <c r="AP16" s="151">
        <v>45952</v>
      </c>
      <c r="AQ16" s="149" t="s">
        <v>239</v>
      </c>
      <c r="AR16" s="152">
        <v>1</v>
      </c>
      <c r="AS16" s="22" t="s">
        <v>864</v>
      </c>
      <c r="AT16" s="22" t="s">
        <v>865</v>
      </c>
      <c r="AU16" s="148"/>
      <c r="AV16" s="149"/>
      <c r="AW16" s="149"/>
      <c r="AX16" s="150"/>
      <c r="AY16" s="150"/>
      <c r="AZ16" s="149"/>
      <c r="BA16" s="149"/>
      <c r="BB16" s="149"/>
      <c r="BC16" s="149"/>
      <c r="BD16" s="149"/>
      <c r="BE16" s="149"/>
      <c r="BF16" s="235" t="s">
        <v>663</v>
      </c>
      <c r="BG16" s="149"/>
      <c r="BH16" s="149"/>
      <c r="BI16" s="149"/>
      <c r="BJ16" s="149"/>
      <c r="BK16" s="149"/>
      <c r="BL16" s="149"/>
      <c r="BM16" s="149"/>
      <c r="BN16" s="149"/>
      <c r="BO16" s="149"/>
      <c r="BP16" s="149"/>
      <c r="BQ16" s="149"/>
      <c r="BR16" s="153"/>
      <c r="BS16" s="153"/>
      <c r="BT16" s="153"/>
    </row>
    <row r="17" spans="1:72" s="154" customFormat="1" ht="249.6" customHeight="1" x14ac:dyDescent="0.3">
      <c r="A17" s="199">
        <v>29</v>
      </c>
      <c r="B17" s="79">
        <v>111</v>
      </c>
      <c r="C17" s="79">
        <v>2024</v>
      </c>
      <c r="D17" s="143">
        <v>78</v>
      </c>
      <c r="E17" s="144" t="s">
        <v>64</v>
      </c>
      <c r="F17" s="79" t="s">
        <v>65</v>
      </c>
      <c r="G17" s="145" t="s">
        <v>223</v>
      </c>
      <c r="H17" s="145" t="s">
        <v>166</v>
      </c>
      <c r="I17" s="79">
        <v>2</v>
      </c>
      <c r="J17" s="145" t="s">
        <v>240</v>
      </c>
      <c r="K17" s="4" t="s">
        <v>241</v>
      </c>
      <c r="L17" s="4" t="s">
        <v>242</v>
      </c>
      <c r="M17" s="109">
        <v>0.9</v>
      </c>
      <c r="N17" s="61" t="s">
        <v>243</v>
      </c>
      <c r="O17" s="146" t="s">
        <v>72</v>
      </c>
      <c r="P17" s="91">
        <v>45658</v>
      </c>
      <c r="Q17" s="91">
        <v>46011</v>
      </c>
      <c r="R17" s="147" t="s">
        <v>73</v>
      </c>
      <c r="S17" s="147" t="s">
        <v>73</v>
      </c>
      <c r="T17" s="82">
        <v>45747</v>
      </c>
      <c r="U17" s="104" t="s">
        <v>244</v>
      </c>
      <c r="V17" s="79" t="s">
        <v>229</v>
      </c>
      <c r="W17" s="109">
        <v>0</v>
      </c>
      <c r="X17" s="82">
        <v>45771</v>
      </c>
      <c r="Y17" s="79" t="s">
        <v>185</v>
      </c>
      <c r="Z17" s="79" t="s">
        <v>185</v>
      </c>
      <c r="AA17" s="22" t="s">
        <v>245</v>
      </c>
      <c r="AB17" s="22" t="s">
        <v>246</v>
      </c>
      <c r="AC17" s="151" t="s">
        <v>79</v>
      </c>
      <c r="AD17" s="22" t="s">
        <v>247</v>
      </c>
      <c r="AE17" s="149" t="s">
        <v>248</v>
      </c>
      <c r="AF17" s="150">
        <v>0.1032993401319736</v>
      </c>
      <c r="AG17" s="151">
        <v>45838</v>
      </c>
      <c r="AH17" s="149" t="s">
        <v>249</v>
      </c>
      <c r="AI17" s="152">
        <v>0.01</v>
      </c>
      <c r="AJ17" s="94" t="s">
        <v>250</v>
      </c>
      <c r="AK17" s="57" t="s">
        <v>236</v>
      </c>
      <c r="AL17" s="162" t="s">
        <v>85</v>
      </c>
      <c r="AM17" s="202" t="s">
        <v>251</v>
      </c>
      <c r="AN17" s="4" t="s">
        <v>252</v>
      </c>
      <c r="AO17" s="105">
        <v>0.56000000000000005</v>
      </c>
      <c r="AP17" s="151">
        <v>45952</v>
      </c>
      <c r="AQ17" s="149" t="s">
        <v>253</v>
      </c>
      <c r="AR17" s="224">
        <v>0.13700000000000001</v>
      </c>
      <c r="AS17" s="22" t="s">
        <v>866</v>
      </c>
      <c r="AT17" s="22" t="s">
        <v>867</v>
      </c>
      <c r="AU17" s="148"/>
      <c r="AV17" s="149"/>
      <c r="AW17" s="149"/>
      <c r="AX17" s="150"/>
      <c r="AY17" s="150"/>
      <c r="AZ17" s="149"/>
      <c r="BA17" s="149"/>
      <c r="BB17" s="149"/>
      <c r="BC17" s="149"/>
      <c r="BD17" s="149"/>
      <c r="BE17" s="149"/>
      <c r="BF17" s="149" t="s">
        <v>89</v>
      </c>
      <c r="BG17" s="149"/>
      <c r="BH17" s="149"/>
      <c r="BI17" s="149"/>
      <c r="BJ17" s="149"/>
      <c r="BK17" s="149"/>
      <c r="BL17" s="149"/>
      <c r="BM17" s="149"/>
      <c r="BN17" s="149"/>
      <c r="BO17" s="149"/>
      <c r="BP17" s="149"/>
      <c r="BQ17" s="149"/>
      <c r="BR17" s="153"/>
      <c r="BS17" s="153"/>
      <c r="BT17" s="153"/>
    </row>
    <row r="18" spans="1:72" ht="175.5" customHeight="1" x14ac:dyDescent="0.3">
      <c r="A18" s="200">
        <v>30</v>
      </c>
      <c r="B18" s="64">
        <v>111</v>
      </c>
      <c r="C18" s="64">
        <v>2024</v>
      </c>
      <c r="D18" s="69">
        <v>78</v>
      </c>
      <c r="E18" s="74" t="s">
        <v>64</v>
      </c>
      <c r="F18" s="21" t="s">
        <v>90</v>
      </c>
      <c r="G18" s="75" t="s">
        <v>254</v>
      </c>
      <c r="H18" s="75" t="s">
        <v>195</v>
      </c>
      <c r="I18" s="21">
        <v>1</v>
      </c>
      <c r="J18" s="75" t="s">
        <v>196</v>
      </c>
      <c r="K18" s="34" t="s">
        <v>197</v>
      </c>
      <c r="L18" s="4" t="s">
        <v>198</v>
      </c>
      <c r="M18" s="27">
        <v>1</v>
      </c>
      <c r="N18" s="139" t="s">
        <v>255</v>
      </c>
      <c r="O18" s="122" t="s">
        <v>72</v>
      </c>
      <c r="P18" s="93">
        <v>45658</v>
      </c>
      <c r="Q18" s="93">
        <v>46011</v>
      </c>
      <c r="R18" s="58" t="s">
        <v>73</v>
      </c>
      <c r="S18" s="58" t="s">
        <v>73</v>
      </c>
      <c r="T18" s="83">
        <v>45747</v>
      </c>
      <c r="U18" s="94" t="s">
        <v>200</v>
      </c>
      <c r="V18" s="99"/>
      <c r="W18" s="33">
        <v>0</v>
      </c>
      <c r="X18" s="83">
        <v>45771</v>
      </c>
      <c r="Y18" s="99">
        <v>0</v>
      </c>
      <c r="Z18" s="27">
        <v>0</v>
      </c>
      <c r="AA18" s="94" t="s">
        <v>214</v>
      </c>
      <c r="AB18" s="94" t="s">
        <v>256</v>
      </c>
      <c r="AC18" s="151">
        <v>45838</v>
      </c>
      <c r="AD18" s="94" t="s">
        <v>257</v>
      </c>
      <c r="AE18" s="95" t="s">
        <v>258</v>
      </c>
      <c r="AF18" s="96">
        <v>1</v>
      </c>
      <c r="AG18" s="151">
        <v>45838</v>
      </c>
      <c r="AH18" s="256" t="s">
        <v>115</v>
      </c>
      <c r="AI18" s="257">
        <v>0.33329999999999999</v>
      </c>
      <c r="AJ18" s="94" t="s">
        <v>259</v>
      </c>
      <c r="AK18" s="94" t="s">
        <v>260</v>
      </c>
      <c r="AL18" s="162" t="s">
        <v>85</v>
      </c>
      <c r="AM18" s="233" t="s">
        <v>868</v>
      </c>
      <c r="AN18" s="236" t="s">
        <v>869</v>
      </c>
      <c r="AO18" s="96">
        <v>0.67</v>
      </c>
      <c r="AP18" s="135">
        <v>45952</v>
      </c>
      <c r="AQ18" s="236" t="s">
        <v>869</v>
      </c>
      <c r="AR18" s="206">
        <v>0.66669999999999996</v>
      </c>
      <c r="AS18" s="22" t="s">
        <v>870</v>
      </c>
      <c r="AT18" s="22" t="s">
        <v>871</v>
      </c>
      <c r="AU18" s="35"/>
      <c r="AV18" s="23"/>
      <c r="AW18" s="23"/>
      <c r="AX18" s="36"/>
      <c r="AY18" s="36"/>
      <c r="AZ18" s="23"/>
      <c r="BA18" s="23"/>
      <c r="BB18" s="23"/>
      <c r="BC18" s="23"/>
      <c r="BD18" s="23"/>
      <c r="BE18" s="23"/>
      <c r="BF18" s="23" t="s">
        <v>89</v>
      </c>
      <c r="BG18" s="23"/>
      <c r="BH18" s="23"/>
      <c r="BI18" s="23"/>
      <c r="BJ18" s="23"/>
      <c r="BK18" s="23"/>
      <c r="BL18" s="23"/>
      <c r="BM18" s="23"/>
      <c r="BN18" s="23"/>
      <c r="BO18" s="23"/>
      <c r="BP18" s="23"/>
      <c r="BQ18" s="23"/>
      <c r="BR18" s="38"/>
      <c r="BS18" s="38"/>
      <c r="BT18" s="38"/>
    </row>
    <row r="19" spans="1:72" ht="328.5" customHeight="1" x14ac:dyDescent="0.3">
      <c r="A19" s="200">
        <v>31</v>
      </c>
      <c r="B19" s="64">
        <v>111</v>
      </c>
      <c r="C19" s="64">
        <v>2025</v>
      </c>
      <c r="D19" s="69">
        <v>64</v>
      </c>
      <c r="E19" s="23" t="s">
        <v>261</v>
      </c>
      <c r="F19" s="23" t="s">
        <v>262</v>
      </c>
      <c r="G19" s="75" t="s">
        <v>263</v>
      </c>
      <c r="H19" s="75" t="s">
        <v>264</v>
      </c>
      <c r="I19" s="116">
        <v>1</v>
      </c>
      <c r="J19" s="75" t="s">
        <v>265</v>
      </c>
      <c r="K19" s="23" t="s">
        <v>266</v>
      </c>
      <c r="L19" s="23" t="s">
        <v>267</v>
      </c>
      <c r="M19" s="116">
        <v>1</v>
      </c>
      <c r="N19" s="122" t="s">
        <v>268</v>
      </c>
      <c r="O19" s="120" t="s">
        <v>269</v>
      </c>
      <c r="P19" s="125">
        <v>45824</v>
      </c>
      <c r="Q19" s="125">
        <v>45961</v>
      </c>
      <c r="R19" s="58" t="s">
        <v>73</v>
      </c>
      <c r="S19" s="58" t="s">
        <v>73</v>
      </c>
      <c r="T19" s="130"/>
      <c r="U19" s="131"/>
      <c r="V19" s="131"/>
      <c r="W19" s="132"/>
      <c r="X19" s="132"/>
      <c r="Y19" s="131"/>
      <c r="Z19" s="131"/>
      <c r="AA19" s="131"/>
      <c r="AB19" s="131"/>
      <c r="AC19" s="135">
        <v>45838</v>
      </c>
      <c r="AD19" s="172" t="s">
        <v>270</v>
      </c>
      <c r="AE19" s="23"/>
      <c r="AF19" s="33"/>
      <c r="AG19" s="133">
        <v>45853</v>
      </c>
      <c r="AH19" s="99">
        <v>0</v>
      </c>
      <c r="AI19" s="27">
        <v>0</v>
      </c>
      <c r="AJ19" s="172" t="s">
        <v>271</v>
      </c>
      <c r="AK19" s="172" t="s">
        <v>272</v>
      </c>
      <c r="AL19" s="134" t="s">
        <v>85</v>
      </c>
      <c r="AM19" s="75" t="s">
        <v>812</v>
      </c>
      <c r="AN19" s="23"/>
      <c r="AO19" s="240"/>
      <c r="AP19" s="133">
        <v>45951</v>
      </c>
      <c r="AQ19" s="23">
        <v>0</v>
      </c>
      <c r="AR19" s="25">
        <v>0</v>
      </c>
      <c r="AS19" s="75" t="s">
        <v>890</v>
      </c>
      <c r="AT19" s="241" t="s">
        <v>816</v>
      </c>
      <c r="AU19" s="35"/>
      <c r="AV19" s="23"/>
      <c r="AW19" s="23"/>
      <c r="AX19" s="36"/>
      <c r="AY19" s="36"/>
      <c r="AZ19" s="23"/>
      <c r="BA19" s="23"/>
      <c r="BB19" s="23"/>
      <c r="BC19" s="23"/>
      <c r="BD19" s="23"/>
      <c r="BE19" s="23"/>
      <c r="BF19" s="23" t="s">
        <v>89</v>
      </c>
      <c r="BG19" s="23"/>
      <c r="BH19" s="23"/>
      <c r="BI19" s="23"/>
      <c r="BJ19" s="23"/>
      <c r="BK19" s="23"/>
      <c r="BL19" s="23"/>
      <c r="BM19" s="23"/>
      <c r="BN19" s="23"/>
      <c r="BO19" s="23"/>
      <c r="BP19" s="23"/>
      <c r="BQ19" s="23"/>
      <c r="BR19" s="38"/>
      <c r="BS19" s="38"/>
      <c r="BT19" s="38"/>
    </row>
    <row r="20" spans="1:72" ht="94.5" customHeight="1" x14ac:dyDescent="0.3">
      <c r="A20" s="200">
        <v>32</v>
      </c>
      <c r="B20" s="64">
        <v>111</v>
      </c>
      <c r="C20" s="64">
        <v>2025</v>
      </c>
      <c r="D20" s="69">
        <v>64</v>
      </c>
      <c r="E20" s="23" t="s">
        <v>261</v>
      </c>
      <c r="F20" s="23" t="s">
        <v>262</v>
      </c>
      <c r="G20" s="75" t="s">
        <v>263</v>
      </c>
      <c r="H20" s="75" t="s">
        <v>264</v>
      </c>
      <c r="I20" s="116">
        <v>2</v>
      </c>
      <c r="J20" s="75" t="s">
        <v>273</v>
      </c>
      <c r="K20" s="122" t="s">
        <v>274</v>
      </c>
      <c r="L20" s="122" t="s">
        <v>274</v>
      </c>
      <c r="M20" s="116">
        <v>1</v>
      </c>
      <c r="N20" s="118" t="s">
        <v>275</v>
      </c>
      <c r="O20" s="120" t="s">
        <v>276</v>
      </c>
      <c r="P20" s="125">
        <v>45870</v>
      </c>
      <c r="Q20" s="126">
        <v>46081</v>
      </c>
      <c r="R20" s="58" t="s">
        <v>73</v>
      </c>
      <c r="S20" s="58" t="s">
        <v>73</v>
      </c>
      <c r="T20" s="130"/>
      <c r="U20" s="131"/>
      <c r="V20" s="131"/>
      <c r="W20" s="132"/>
      <c r="X20" s="132"/>
      <c r="Y20" s="131"/>
      <c r="Z20" s="131"/>
      <c r="AA20" s="131"/>
      <c r="AB20" s="131"/>
      <c r="AC20" s="246" t="s">
        <v>277</v>
      </c>
      <c r="AD20" s="246"/>
      <c r="AE20" s="246"/>
      <c r="AF20" s="246"/>
      <c r="AG20" s="246"/>
      <c r="AH20" s="246"/>
      <c r="AI20" s="246"/>
      <c r="AJ20" s="246"/>
      <c r="AK20" s="246"/>
      <c r="AL20" s="134" t="s">
        <v>85</v>
      </c>
      <c r="AM20" s="75" t="s">
        <v>278</v>
      </c>
      <c r="AN20" s="23">
        <v>0</v>
      </c>
      <c r="AO20" s="36">
        <v>0</v>
      </c>
      <c r="AP20" s="135">
        <v>45951</v>
      </c>
      <c r="AQ20" s="23">
        <v>0</v>
      </c>
      <c r="AR20" s="25">
        <v>0</v>
      </c>
      <c r="AS20" s="75" t="s">
        <v>279</v>
      </c>
      <c r="AT20" s="75" t="s">
        <v>280</v>
      </c>
      <c r="AU20" s="35"/>
      <c r="AV20" s="23"/>
      <c r="AW20" s="23"/>
      <c r="AX20" s="36"/>
      <c r="AY20" s="36"/>
      <c r="AZ20" s="23"/>
      <c r="BA20" s="23"/>
      <c r="BB20" s="23"/>
      <c r="BC20" s="23"/>
      <c r="BD20" s="23"/>
      <c r="BE20" s="23"/>
      <c r="BF20" s="23" t="s">
        <v>89</v>
      </c>
      <c r="BG20" s="23"/>
      <c r="BH20" s="23"/>
      <c r="BI20" s="23"/>
      <c r="BJ20" s="23"/>
      <c r="BK20" s="23"/>
      <c r="BL20" s="23"/>
      <c r="BM20" s="23"/>
      <c r="BN20" s="23"/>
      <c r="BO20" s="23"/>
      <c r="BP20" s="23"/>
      <c r="BQ20" s="23"/>
      <c r="BR20" s="38"/>
      <c r="BS20" s="38"/>
      <c r="BT20" s="38"/>
    </row>
    <row r="21" spans="1:72" ht="94.5" customHeight="1" x14ac:dyDescent="0.3">
      <c r="A21" s="181">
        <v>33</v>
      </c>
      <c r="B21" s="64">
        <v>111</v>
      </c>
      <c r="C21" s="64">
        <v>2025</v>
      </c>
      <c r="D21" s="69">
        <v>64</v>
      </c>
      <c r="E21" s="23" t="s">
        <v>261</v>
      </c>
      <c r="F21" s="23" t="s">
        <v>262</v>
      </c>
      <c r="G21" s="75" t="s">
        <v>263</v>
      </c>
      <c r="H21" s="75" t="s">
        <v>282</v>
      </c>
      <c r="I21" s="116">
        <v>3</v>
      </c>
      <c r="J21" s="65" t="s">
        <v>283</v>
      </c>
      <c r="K21" s="121" t="s">
        <v>284</v>
      </c>
      <c r="L21" s="121" t="s">
        <v>285</v>
      </c>
      <c r="M21" s="119">
        <v>1</v>
      </c>
      <c r="N21" s="122" t="s">
        <v>286</v>
      </c>
      <c r="O21" s="120" t="s">
        <v>269</v>
      </c>
      <c r="P21" s="125">
        <v>46023</v>
      </c>
      <c r="Q21" s="126">
        <v>46081</v>
      </c>
      <c r="R21" s="58" t="s">
        <v>73</v>
      </c>
      <c r="S21" s="58" t="s">
        <v>73</v>
      </c>
      <c r="T21" s="130"/>
      <c r="U21" s="131"/>
      <c r="V21" s="131"/>
      <c r="W21" s="132"/>
      <c r="X21" s="132"/>
      <c r="Y21" s="131"/>
      <c r="Z21" s="131"/>
      <c r="AA21" s="131"/>
      <c r="AB21" s="131"/>
      <c r="AC21" s="246" t="s">
        <v>277</v>
      </c>
      <c r="AD21" s="246"/>
      <c r="AE21" s="246"/>
      <c r="AF21" s="246"/>
      <c r="AG21" s="246"/>
      <c r="AH21" s="246"/>
      <c r="AI21" s="246"/>
      <c r="AJ21" s="246"/>
      <c r="AK21" s="246"/>
      <c r="AL21" s="246" t="s">
        <v>287</v>
      </c>
      <c r="AM21" s="246"/>
      <c r="AN21" s="246"/>
      <c r="AO21" s="246"/>
      <c r="AP21" s="246"/>
      <c r="AQ21" s="246"/>
      <c r="AR21" s="246"/>
      <c r="AS21" s="246"/>
      <c r="AT21" s="246"/>
      <c r="AU21" s="35"/>
      <c r="AV21" s="23"/>
      <c r="AW21" s="23"/>
      <c r="AX21" s="36"/>
      <c r="AY21" s="36"/>
      <c r="AZ21" s="23"/>
      <c r="BA21" s="23"/>
      <c r="BB21" s="23"/>
      <c r="BC21" s="23"/>
      <c r="BD21" s="23"/>
      <c r="BE21" s="23"/>
      <c r="BF21" s="23" t="s">
        <v>281</v>
      </c>
      <c r="BG21" s="23"/>
      <c r="BH21" s="23"/>
      <c r="BI21" s="23"/>
      <c r="BJ21" s="23"/>
      <c r="BK21" s="23"/>
      <c r="BL21" s="23"/>
      <c r="BM21" s="23"/>
      <c r="BN21" s="23"/>
      <c r="BO21" s="23"/>
      <c r="BP21" s="23"/>
      <c r="BQ21" s="23"/>
      <c r="BR21" s="38"/>
      <c r="BS21" s="38"/>
      <c r="BT21" s="38"/>
    </row>
    <row r="22" spans="1:72" ht="240" customHeight="1" x14ac:dyDescent="0.3">
      <c r="A22" s="200">
        <v>34</v>
      </c>
      <c r="B22" s="64">
        <v>111</v>
      </c>
      <c r="C22" s="64">
        <v>2025</v>
      </c>
      <c r="D22" s="69">
        <v>64</v>
      </c>
      <c r="E22" s="23" t="s">
        <v>261</v>
      </c>
      <c r="F22" s="23" t="s">
        <v>288</v>
      </c>
      <c r="G22" s="75" t="s">
        <v>289</v>
      </c>
      <c r="H22" s="75" t="s">
        <v>290</v>
      </c>
      <c r="I22" s="116">
        <v>1</v>
      </c>
      <c r="J22" s="65" t="s">
        <v>291</v>
      </c>
      <c r="K22" s="122" t="s">
        <v>292</v>
      </c>
      <c r="L22" s="122" t="s">
        <v>293</v>
      </c>
      <c r="M22" s="64">
        <v>1</v>
      </c>
      <c r="N22" s="121" t="s">
        <v>294</v>
      </c>
      <c r="O22" s="120" t="s">
        <v>269</v>
      </c>
      <c r="P22" s="125">
        <v>45824</v>
      </c>
      <c r="Q22" s="126">
        <v>45961</v>
      </c>
      <c r="R22" s="58" t="s">
        <v>73</v>
      </c>
      <c r="S22" s="58" t="s">
        <v>73</v>
      </c>
      <c r="T22" s="130"/>
      <c r="U22" s="131"/>
      <c r="V22" s="131"/>
      <c r="W22" s="132"/>
      <c r="X22" s="132"/>
      <c r="Y22" s="131"/>
      <c r="Z22" s="131"/>
      <c r="AA22" s="131"/>
      <c r="AB22" s="131"/>
      <c r="AC22" s="135">
        <v>45838</v>
      </c>
      <c r="AD22" s="94" t="s">
        <v>295</v>
      </c>
      <c r="AE22" s="23"/>
      <c r="AF22" s="33"/>
      <c r="AG22" s="133">
        <v>45853</v>
      </c>
      <c r="AH22" s="99">
        <v>0</v>
      </c>
      <c r="AI22" s="27">
        <v>0</v>
      </c>
      <c r="AJ22" s="94" t="s">
        <v>296</v>
      </c>
      <c r="AK22" s="94" t="s">
        <v>297</v>
      </c>
      <c r="AL22" s="134" t="s">
        <v>85</v>
      </c>
      <c r="AM22" s="75" t="s">
        <v>813</v>
      </c>
      <c r="AN22" s="23" t="s">
        <v>293</v>
      </c>
      <c r="AO22" s="258">
        <v>1</v>
      </c>
      <c r="AP22" s="133">
        <v>45951</v>
      </c>
      <c r="AQ22" s="23">
        <v>0</v>
      </c>
      <c r="AR22" s="25">
        <v>0</v>
      </c>
      <c r="AS22" s="75" t="s">
        <v>891</v>
      </c>
      <c r="AT22" s="94" t="s">
        <v>892</v>
      </c>
      <c r="AU22" s="35"/>
      <c r="AV22" s="23"/>
      <c r="AW22" s="23"/>
      <c r="AX22" s="36"/>
      <c r="AY22" s="36"/>
      <c r="AZ22" s="23"/>
      <c r="BA22" s="23"/>
      <c r="BB22" s="23"/>
      <c r="BC22" s="23"/>
      <c r="BD22" s="23"/>
      <c r="BE22" s="23"/>
      <c r="BF22" s="23" t="s">
        <v>89</v>
      </c>
      <c r="BG22" s="23"/>
      <c r="BH22" s="23"/>
      <c r="BI22" s="23"/>
      <c r="BJ22" s="23"/>
      <c r="BK22" s="23"/>
      <c r="BL22" s="23"/>
      <c r="BM22" s="23"/>
      <c r="BN22" s="23"/>
      <c r="BO22" s="23"/>
      <c r="BP22" s="23"/>
      <c r="BQ22" s="23"/>
      <c r="BR22" s="38"/>
      <c r="BS22" s="38"/>
      <c r="BT22" s="38"/>
    </row>
    <row r="23" spans="1:72" ht="300" customHeight="1" x14ac:dyDescent="0.25">
      <c r="A23" s="200">
        <v>35</v>
      </c>
      <c r="B23" s="64">
        <v>111</v>
      </c>
      <c r="C23" s="64">
        <v>2025</v>
      </c>
      <c r="D23" s="69">
        <v>64</v>
      </c>
      <c r="E23" s="23" t="s">
        <v>261</v>
      </c>
      <c r="F23" s="23" t="s">
        <v>288</v>
      </c>
      <c r="G23" s="75" t="s">
        <v>289</v>
      </c>
      <c r="H23" s="75" t="s">
        <v>290</v>
      </c>
      <c r="I23" s="64">
        <v>2</v>
      </c>
      <c r="J23" s="65" t="s">
        <v>298</v>
      </c>
      <c r="K23" s="122" t="s">
        <v>299</v>
      </c>
      <c r="L23" s="120" t="s">
        <v>300</v>
      </c>
      <c r="M23" s="64">
        <v>1</v>
      </c>
      <c r="N23" s="121" t="s">
        <v>301</v>
      </c>
      <c r="O23" s="120" t="s">
        <v>269</v>
      </c>
      <c r="P23" s="125">
        <v>45824</v>
      </c>
      <c r="Q23" s="126">
        <v>46022</v>
      </c>
      <c r="R23" s="58" t="s">
        <v>73</v>
      </c>
      <c r="S23" s="58" t="s">
        <v>73</v>
      </c>
      <c r="T23" s="130"/>
      <c r="U23" s="131"/>
      <c r="V23" s="131"/>
      <c r="W23" s="132"/>
      <c r="X23" s="132"/>
      <c r="Y23" s="131"/>
      <c r="Z23" s="131"/>
      <c r="AA23" s="131"/>
      <c r="AB23" s="131"/>
      <c r="AC23" s="135">
        <v>45838</v>
      </c>
      <c r="AD23" s="255" t="s">
        <v>302</v>
      </c>
      <c r="AE23" s="247" t="s">
        <v>98</v>
      </c>
      <c r="AF23" s="247" t="s">
        <v>98</v>
      </c>
      <c r="AG23" s="135">
        <v>45855</v>
      </c>
      <c r="AH23" s="23">
        <v>0</v>
      </c>
      <c r="AI23" s="23">
        <v>0</v>
      </c>
      <c r="AJ23" s="117" t="s">
        <v>303</v>
      </c>
      <c r="AK23" s="117" t="s">
        <v>304</v>
      </c>
      <c r="AL23" s="134" t="s">
        <v>814</v>
      </c>
      <c r="AM23" s="75" t="s">
        <v>815</v>
      </c>
      <c r="AN23" s="23"/>
      <c r="AO23" s="136"/>
      <c r="AP23" s="133">
        <v>45951</v>
      </c>
      <c r="AQ23" s="23">
        <v>0</v>
      </c>
      <c r="AR23" s="25">
        <v>0</v>
      </c>
      <c r="AS23" s="75" t="s">
        <v>893</v>
      </c>
      <c r="AT23" s="241" t="s">
        <v>817</v>
      </c>
      <c r="AU23" s="35"/>
      <c r="AV23" s="23"/>
      <c r="AW23" s="23"/>
      <c r="AX23" s="36"/>
      <c r="AY23" s="36"/>
      <c r="AZ23" s="23"/>
      <c r="BA23" s="23"/>
      <c r="BB23" s="23"/>
      <c r="BC23" s="23"/>
      <c r="BD23" s="23"/>
      <c r="BE23" s="23"/>
      <c r="BF23" s="23" t="s">
        <v>89</v>
      </c>
      <c r="BG23" s="23"/>
      <c r="BH23" s="23"/>
      <c r="BI23" s="23"/>
      <c r="BJ23" s="23"/>
      <c r="BK23" s="23"/>
      <c r="BL23" s="23"/>
      <c r="BM23" s="23"/>
      <c r="BN23" s="23"/>
      <c r="BO23" s="23"/>
      <c r="BP23" s="23"/>
      <c r="BQ23" s="23"/>
      <c r="BR23" s="38"/>
      <c r="BS23" s="38"/>
      <c r="BT23" s="38"/>
    </row>
    <row r="24" spans="1:72" ht="300" customHeight="1" x14ac:dyDescent="0.3">
      <c r="A24" s="181">
        <v>36</v>
      </c>
      <c r="B24" s="64">
        <v>111</v>
      </c>
      <c r="C24" s="64">
        <v>2025</v>
      </c>
      <c r="D24" s="69">
        <v>64</v>
      </c>
      <c r="E24" s="23" t="s">
        <v>261</v>
      </c>
      <c r="F24" s="23" t="s">
        <v>288</v>
      </c>
      <c r="G24" s="75" t="s">
        <v>289</v>
      </c>
      <c r="H24" s="75" t="s">
        <v>290</v>
      </c>
      <c r="I24" s="64">
        <v>3</v>
      </c>
      <c r="J24" s="65" t="s">
        <v>305</v>
      </c>
      <c r="K24" s="121" t="s">
        <v>306</v>
      </c>
      <c r="L24" s="121" t="s">
        <v>307</v>
      </c>
      <c r="M24" s="64">
        <v>1</v>
      </c>
      <c r="N24" s="66" t="s">
        <v>286</v>
      </c>
      <c r="O24" s="120" t="s">
        <v>269</v>
      </c>
      <c r="P24" s="125">
        <v>46023</v>
      </c>
      <c r="Q24" s="126">
        <v>46081</v>
      </c>
      <c r="R24" s="58" t="s">
        <v>73</v>
      </c>
      <c r="S24" s="58" t="s">
        <v>73</v>
      </c>
      <c r="T24" s="130"/>
      <c r="U24" s="131"/>
      <c r="V24" s="131"/>
      <c r="W24" s="132"/>
      <c r="X24" s="132"/>
      <c r="Y24" s="131"/>
      <c r="Z24" s="131"/>
      <c r="AA24" s="131"/>
      <c r="AB24" s="131"/>
      <c r="AC24" s="246" t="s">
        <v>277</v>
      </c>
      <c r="AD24" s="246"/>
      <c r="AE24" s="246"/>
      <c r="AF24" s="246"/>
      <c r="AG24" s="246"/>
      <c r="AH24" s="246"/>
      <c r="AI24" s="246"/>
      <c r="AJ24" s="246"/>
      <c r="AK24" s="246"/>
      <c r="AL24" s="246" t="s">
        <v>308</v>
      </c>
      <c r="AM24" s="41"/>
      <c r="AN24" s="41"/>
      <c r="AO24" s="251"/>
      <c r="AP24" s="251"/>
      <c r="AQ24" s="41"/>
      <c r="AR24" s="41"/>
      <c r="AS24" s="41"/>
      <c r="AT24" s="41"/>
      <c r="AU24" s="35"/>
      <c r="AV24" s="23"/>
      <c r="AW24" s="23"/>
      <c r="AX24" s="36"/>
      <c r="AY24" s="36"/>
      <c r="AZ24" s="23"/>
      <c r="BA24" s="23"/>
      <c r="BB24" s="23"/>
      <c r="BC24" s="23"/>
      <c r="BD24" s="23"/>
      <c r="BE24" s="23"/>
      <c r="BF24" s="23" t="s">
        <v>281</v>
      </c>
      <c r="BG24" s="23"/>
      <c r="BH24" s="23"/>
      <c r="BI24" s="23"/>
      <c r="BJ24" s="23"/>
      <c r="BK24" s="23"/>
      <c r="BL24" s="23"/>
      <c r="BM24" s="23"/>
      <c r="BN24" s="23"/>
      <c r="BO24" s="23"/>
      <c r="BP24" s="23"/>
      <c r="BQ24" s="23"/>
      <c r="BR24" s="38"/>
      <c r="BS24" s="38"/>
      <c r="BT24" s="38"/>
    </row>
    <row r="25" spans="1:72" ht="210" customHeight="1" x14ac:dyDescent="0.25">
      <c r="A25" s="200">
        <v>37</v>
      </c>
      <c r="B25" s="64">
        <v>111</v>
      </c>
      <c r="C25" s="64">
        <v>2025</v>
      </c>
      <c r="D25" s="69">
        <v>64</v>
      </c>
      <c r="E25" s="23" t="s">
        <v>261</v>
      </c>
      <c r="F25" s="23" t="s">
        <v>288</v>
      </c>
      <c r="G25" s="75" t="s">
        <v>289</v>
      </c>
      <c r="H25" s="75" t="s">
        <v>309</v>
      </c>
      <c r="I25" s="64">
        <v>4</v>
      </c>
      <c r="J25" s="65" t="s">
        <v>310</v>
      </c>
      <c r="K25" s="121" t="s">
        <v>311</v>
      </c>
      <c r="L25" s="121" t="s">
        <v>312</v>
      </c>
      <c r="M25" s="64">
        <v>1</v>
      </c>
      <c r="N25" s="66" t="s">
        <v>313</v>
      </c>
      <c r="O25" s="123" t="s">
        <v>269</v>
      </c>
      <c r="P25" s="125">
        <v>45824</v>
      </c>
      <c r="Q25" s="126">
        <v>46022</v>
      </c>
      <c r="R25" s="58" t="s">
        <v>73</v>
      </c>
      <c r="S25" s="58" t="s">
        <v>73</v>
      </c>
      <c r="T25" s="130"/>
      <c r="U25" s="131"/>
      <c r="V25" s="131"/>
      <c r="W25" s="132"/>
      <c r="X25" s="132"/>
      <c r="Y25" s="131"/>
      <c r="Z25" s="131"/>
      <c r="AA25" s="131"/>
      <c r="AB25" s="131"/>
      <c r="AC25" s="135">
        <v>45838</v>
      </c>
      <c r="AD25" s="255" t="s">
        <v>302</v>
      </c>
      <c r="AE25" s="247" t="s">
        <v>98</v>
      </c>
      <c r="AF25" s="247" t="s">
        <v>98</v>
      </c>
      <c r="AG25" s="135">
        <v>45855</v>
      </c>
      <c r="AH25" s="23">
        <v>0</v>
      </c>
      <c r="AI25" s="23">
        <v>0</v>
      </c>
      <c r="AJ25" s="117" t="s">
        <v>303</v>
      </c>
      <c r="AK25" s="117" t="s">
        <v>304</v>
      </c>
      <c r="AL25" s="134" t="s">
        <v>814</v>
      </c>
      <c r="AM25" s="75" t="s">
        <v>818</v>
      </c>
      <c r="AN25" s="66" t="s">
        <v>312</v>
      </c>
      <c r="AO25" s="259">
        <v>1</v>
      </c>
      <c r="AP25" s="133">
        <v>45951</v>
      </c>
      <c r="AQ25" s="23">
        <v>0</v>
      </c>
      <c r="AR25" s="25">
        <v>0.14280000000000001</v>
      </c>
      <c r="AS25" s="75" t="s">
        <v>894</v>
      </c>
      <c r="AT25" s="241" t="s">
        <v>819</v>
      </c>
      <c r="AU25" s="35"/>
      <c r="AV25" s="23"/>
      <c r="AW25" s="23"/>
      <c r="AX25" s="36"/>
      <c r="AY25" s="36"/>
      <c r="AZ25" s="23"/>
      <c r="BA25" s="23"/>
      <c r="BB25" s="23"/>
      <c r="BC25" s="23"/>
      <c r="BD25" s="23"/>
      <c r="BE25" s="23"/>
      <c r="BF25" s="23" t="s">
        <v>89</v>
      </c>
      <c r="BG25" s="23"/>
      <c r="BH25" s="23"/>
      <c r="BI25" s="23"/>
      <c r="BJ25" s="23"/>
      <c r="BK25" s="23"/>
      <c r="BL25" s="23"/>
      <c r="BM25" s="23"/>
      <c r="BN25" s="23"/>
      <c r="BO25" s="23"/>
      <c r="BP25" s="23"/>
      <c r="BQ25" s="23"/>
      <c r="BR25" s="38"/>
      <c r="BS25" s="38"/>
      <c r="BT25" s="38"/>
    </row>
    <row r="26" spans="1:72" ht="117.6" customHeight="1" x14ac:dyDescent="0.25">
      <c r="A26" s="200">
        <v>38</v>
      </c>
      <c r="B26" s="64">
        <v>111</v>
      </c>
      <c r="C26" s="64">
        <v>2025</v>
      </c>
      <c r="D26" s="69">
        <v>64</v>
      </c>
      <c r="E26" s="23" t="s">
        <v>261</v>
      </c>
      <c r="F26" s="23" t="s">
        <v>288</v>
      </c>
      <c r="G26" s="75" t="s">
        <v>289</v>
      </c>
      <c r="H26" s="75" t="s">
        <v>309</v>
      </c>
      <c r="I26" s="64">
        <v>5</v>
      </c>
      <c r="J26" s="65" t="s">
        <v>314</v>
      </c>
      <c r="K26" s="121" t="s">
        <v>315</v>
      </c>
      <c r="L26" s="121" t="s">
        <v>316</v>
      </c>
      <c r="M26" s="67">
        <v>1</v>
      </c>
      <c r="N26" s="61" t="s">
        <v>317</v>
      </c>
      <c r="O26" s="123" t="s">
        <v>269</v>
      </c>
      <c r="P26" s="125">
        <v>45824</v>
      </c>
      <c r="Q26" s="126">
        <v>46053</v>
      </c>
      <c r="R26" s="58" t="s">
        <v>73</v>
      </c>
      <c r="S26" s="58" t="s">
        <v>73</v>
      </c>
      <c r="T26" s="130"/>
      <c r="U26" s="131"/>
      <c r="V26" s="131"/>
      <c r="W26" s="132"/>
      <c r="X26" s="132"/>
      <c r="Y26" s="131"/>
      <c r="Z26" s="131"/>
      <c r="AA26" s="131"/>
      <c r="AB26" s="131"/>
      <c r="AC26" s="135">
        <v>45838</v>
      </c>
      <c r="AD26" s="255" t="s">
        <v>302</v>
      </c>
      <c r="AE26" s="247" t="s">
        <v>98</v>
      </c>
      <c r="AF26" s="247" t="s">
        <v>98</v>
      </c>
      <c r="AG26" s="135">
        <v>45855</v>
      </c>
      <c r="AH26" s="23">
        <v>0</v>
      </c>
      <c r="AI26" s="23">
        <v>0</v>
      </c>
      <c r="AJ26" s="117" t="s">
        <v>303</v>
      </c>
      <c r="AK26" s="165" t="s">
        <v>304</v>
      </c>
      <c r="AL26" s="134" t="s">
        <v>85</v>
      </c>
      <c r="AM26" s="75" t="s">
        <v>895</v>
      </c>
      <c r="AN26" s="23" t="s">
        <v>820</v>
      </c>
      <c r="AO26" s="136">
        <f>29254919452787/29254919452787</f>
        <v>1</v>
      </c>
      <c r="AP26" s="133">
        <v>45951</v>
      </c>
      <c r="AQ26" s="23" t="s">
        <v>821</v>
      </c>
      <c r="AR26" s="136">
        <v>1</v>
      </c>
      <c r="AS26" s="75" t="s">
        <v>822</v>
      </c>
      <c r="AT26" s="241" t="s">
        <v>823</v>
      </c>
      <c r="AU26" s="232"/>
      <c r="AV26" s="23"/>
      <c r="AW26" s="23"/>
      <c r="AX26" s="36"/>
      <c r="AY26" s="36"/>
      <c r="AZ26" s="23"/>
      <c r="BA26" s="23"/>
      <c r="BB26" s="23"/>
      <c r="BC26" s="23"/>
      <c r="BD26" s="23"/>
      <c r="BE26" s="23"/>
      <c r="BF26" s="41" t="s">
        <v>663</v>
      </c>
      <c r="BG26" s="23"/>
      <c r="BH26" s="23"/>
      <c r="BI26" s="23"/>
      <c r="BJ26" s="23"/>
      <c r="BK26" s="23"/>
      <c r="BL26" s="23"/>
      <c r="BM26" s="23"/>
      <c r="BN26" s="23"/>
      <c r="BO26" s="23"/>
      <c r="BP26" s="23"/>
      <c r="BQ26" s="23"/>
      <c r="BR26" s="38"/>
      <c r="BS26" s="38"/>
      <c r="BT26" s="38"/>
    </row>
    <row r="27" spans="1:72" ht="173.25" customHeight="1" x14ac:dyDescent="0.25">
      <c r="A27" s="200">
        <v>39</v>
      </c>
      <c r="B27" s="64">
        <v>111</v>
      </c>
      <c r="C27" s="64">
        <v>2025</v>
      </c>
      <c r="D27" s="69">
        <v>64</v>
      </c>
      <c r="E27" s="23" t="s">
        <v>261</v>
      </c>
      <c r="F27" s="23" t="s">
        <v>288</v>
      </c>
      <c r="G27" s="75" t="s">
        <v>289</v>
      </c>
      <c r="H27" s="75" t="s">
        <v>318</v>
      </c>
      <c r="I27" s="64">
        <v>6</v>
      </c>
      <c r="J27" s="65" t="s">
        <v>319</v>
      </c>
      <c r="K27" s="66" t="s">
        <v>320</v>
      </c>
      <c r="L27" s="66" t="s">
        <v>321</v>
      </c>
      <c r="M27" s="64">
        <v>1</v>
      </c>
      <c r="N27" s="71" t="s">
        <v>286</v>
      </c>
      <c r="O27" s="69" t="s">
        <v>269</v>
      </c>
      <c r="P27" s="244">
        <v>45824</v>
      </c>
      <c r="Q27" s="245">
        <v>45930</v>
      </c>
      <c r="R27" s="192" t="s">
        <v>73</v>
      </c>
      <c r="S27" s="58" t="s">
        <v>73</v>
      </c>
      <c r="T27" s="130"/>
      <c r="U27" s="131"/>
      <c r="V27" s="131"/>
      <c r="W27" s="132"/>
      <c r="X27" s="132"/>
      <c r="Y27" s="131"/>
      <c r="Z27" s="131"/>
      <c r="AA27" s="131"/>
      <c r="AB27" s="131"/>
      <c r="AC27" s="135">
        <v>45838</v>
      </c>
      <c r="AD27" s="255" t="s">
        <v>302</v>
      </c>
      <c r="AE27" s="247" t="s">
        <v>98</v>
      </c>
      <c r="AF27" s="247" t="s">
        <v>98</v>
      </c>
      <c r="AG27" s="135">
        <v>45855</v>
      </c>
      <c r="AH27" s="23">
        <v>0</v>
      </c>
      <c r="AI27" s="23">
        <v>0</v>
      </c>
      <c r="AJ27" s="117" t="s">
        <v>303</v>
      </c>
      <c r="AK27" s="165" t="s">
        <v>304</v>
      </c>
      <c r="AL27" s="134" t="s">
        <v>85</v>
      </c>
      <c r="AM27" s="75" t="s">
        <v>824</v>
      </c>
      <c r="AN27" s="66" t="s">
        <v>321</v>
      </c>
      <c r="AO27" s="68">
        <v>1</v>
      </c>
      <c r="AP27" s="133">
        <v>45951</v>
      </c>
      <c r="AQ27" s="23">
        <v>1</v>
      </c>
      <c r="AR27" s="25">
        <v>1</v>
      </c>
      <c r="AS27" s="75" t="s">
        <v>825</v>
      </c>
      <c r="AT27" s="241" t="s">
        <v>826</v>
      </c>
      <c r="AU27" s="35"/>
      <c r="AV27" s="23"/>
      <c r="AW27" s="23"/>
      <c r="AX27" s="36"/>
      <c r="AY27" s="36"/>
      <c r="AZ27" s="23"/>
      <c r="BA27" s="23"/>
      <c r="BB27" s="23"/>
      <c r="BC27" s="23"/>
      <c r="BD27" s="23"/>
      <c r="BE27" s="23"/>
      <c r="BF27" s="41" t="s">
        <v>663</v>
      </c>
      <c r="BG27" s="23"/>
      <c r="BH27" s="23"/>
      <c r="BI27" s="23"/>
      <c r="BJ27" s="23"/>
      <c r="BK27" s="23"/>
      <c r="BL27" s="23"/>
      <c r="BM27" s="23"/>
      <c r="BN27" s="23"/>
      <c r="BO27" s="23"/>
      <c r="BP27" s="23"/>
      <c r="BQ27" s="23"/>
      <c r="BR27" s="38"/>
      <c r="BS27" s="38"/>
      <c r="BT27" s="38"/>
    </row>
    <row r="28" spans="1:72" ht="173.25" customHeight="1" x14ac:dyDescent="0.3">
      <c r="A28" s="181">
        <v>40</v>
      </c>
      <c r="B28" s="64">
        <v>111</v>
      </c>
      <c r="C28" s="64">
        <v>2025</v>
      </c>
      <c r="D28" s="69">
        <v>64</v>
      </c>
      <c r="E28" s="23" t="s">
        <v>261</v>
      </c>
      <c r="F28" s="23" t="s">
        <v>288</v>
      </c>
      <c r="G28" s="75" t="s">
        <v>289</v>
      </c>
      <c r="H28" s="75" t="s">
        <v>318</v>
      </c>
      <c r="I28" s="64">
        <v>7</v>
      </c>
      <c r="J28" s="65" t="s">
        <v>322</v>
      </c>
      <c r="K28" s="122" t="s">
        <v>306</v>
      </c>
      <c r="L28" s="122" t="s">
        <v>323</v>
      </c>
      <c r="M28" s="64">
        <v>1</v>
      </c>
      <c r="N28" s="66" t="s">
        <v>286</v>
      </c>
      <c r="O28" s="120" t="s">
        <v>269</v>
      </c>
      <c r="P28" s="125">
        <v>46023</v>
      </c>
      <c r="Q28" s="126">
        <v>46081</v>
      </c>
      <c r="R28" s="58" t="s">
        <v>73</v>
      </c>
      <c r="S28" s="58" t="s">
        <v>73</v>
      </c>
      <c r="T28" s="130"/>
      <c r="U28" s="131"/>
      <c r="V28" s="131"/>
      <c r="W28" s="132"/>
      <c r="X28" s="132"/>
      <c r="Y28" s="131"/>
      <c r="Z28" s="131"/>
      <c r="AA28" s="131"/>
      <c r="AB28" s="131"/>
      <c r="AC28" s="246" t="s">
        <v>277</v>
      </c>
      <c r="AD28" s="246"/>
      <c r="AE28" s="246"/>
      <c r="AF28" s="246"/>
      <c r="AG28" s="246"/>
      <c r="AH28" s="246"/>
      <c r="AI28" s="246"/>
      <c r="AJ28" s="246"/>
      <c r="AK28" s="246"/>
      <c r="AL28" s="246" t="s">
        <v>308</v>
      </c>
      <c r="AM28" s="246"/>
      <c r="AN28" s="246"/>
      <c r="AO28" s="246"/>
      <c r="AP28" s="246"/>
      <c r="AQ28" s="246"/>
      <c r="AR28" s="246"/>
      <c r="AS28" s="246"/>
      <c r="AT28" s="246"/>
      <c r="AU28" s="35"/>
      <c r="AV28" s="23"/>
      <c r="AW28" s="23"/>
      <c r="AX28" s="36"/>
      <c r="AY28" s="36"/>
      <c r="AZ28" s="23"/>
      <c r="BA28" s="23"/>
      <c r="BB28" s="23"/>
      <c r="BC28" s="23"/>
      <c r="BD28" s="23"/>
      <c r="BE28" s="23"/>
      <c r="BF28" s="23" t="s">
        <v>281</v>
      </c>
      <c r="BG28" s="23"/>
      <c r="BH28" s="23"/>
      <c r="BI28" s="23"/>
      <c r="BJ28" s="23"/>
      <c r="BK28" s="23"/>
      <c r="BL28" s="23"/>
      <c r="BM28" s="23"/>
      <c r="BN28" s="23"/>
      <c r="BO28" s="23"/>
      <c r="BP28" s="23"/>
      <c r="BQ28" s="23"/>
      <c r="BR28" s="38"/>
      <c r="BS28" s="38"/>
      <c r="BT28" s="38"/>
    </row>
    <row r="29" spans="1:72" ht="173.25" customHeight="1" x14ac:dyDescent="0.3">
      <c r="A29" s="181">
        <v>41</v>
      </c>
      <c r="B29" s="64">
        <v>111</v>
      </c>
      <c r="C29" s="64">
        <v>2025</v>
      </c>
      <c r="D29" s="69">
        <v>64</v>
      </c>
      <c r="E29" s="23" t="s">
        <v>261</v>
      </c>
      <c r="F29" s="23" t="s">
        <v>324</v>
      </c>
      <c r="G29" s="75" t="s">
        <v>325</v>
      </c>
      <c r="H29" s="75" t="s">
        <v>326</v>
      </c>
      <c r="I29" s="64">
        <v>1</v>
      </c>
      <c r="J29" s="65" t="s">
        <v>327</v>
      </c>
      <c r="K29" s="121" t="s">
        <v>328</v>
      </c>
      <c r="L29" s="122" t="s">
        <v>329</v>
      </c>
      <c r="M29" s="64">
        <v>1</v>
      </c>
      <c r="N29" s="122" t="s">
        <v>286</v>
      </c>
      <c r="O29" s="120" t="s">
        <v>269</v>
      </c>
      <c r="P29" s="125">
        <v>45992</v>
      </c>
      <c r="Q29" s="126">
        <v>46037</v>
      </c>
      <c r="R29" s="58" t="s">
        <v>73</v>
      </c>
      <c r="S29" s="58" t="s">
        <v>73</v>
      </c>
      <c r="T29" s="130"/>
      <c r="U29" s="131"/>
      <c r="V29" s="131"/>
      <c r="W29" s="132"/>
      <c r="X29" s="132"/>
      <c r="Y29" s="131"/>
      <c r="Z29" s="131"/>
      <c r="AA29" s="131"/>
      <c r="AB29" s="131"/>
      <c r="AC29" s="246" t="s">
        <v>277</v>
      </c>
      <c r="AD29" s="246"/>
      <c r="AE29" s="246"/>
      <c r="AF29" s="246"/>
      <c r="AG29" s="246"/>
      <c r="AH29" s="246"/>
      <c r="AI29" s="246"/>
      <c r="AJ29" s="246"/>
      <c r="AK29" s="246"/>
      <c r="AL29" s="246" t="s">
        <v>308</v>
      </c>
      <c r="AM29" s="246"/>
      <c r="AN29" s="246"/>
      <c r="AO29" s="246"/>
      <c r="AP29" s="246"/>
      <c r="AQ29" s="246"/>
      <c r="AR29" s="246"/>
      <c r="AS29" s="246"/>
      <c r="AT29" s="246"/>
      <c r="AU29" s="35"/>
      <c r="AV29" s="23"/>
      <c r="AW29" s="23"/>
      <c r="AX29" s="36"/>
      <c r="AY29" s="36"/>
      <c r="AZ29" s="23"/>
      <c r="BA29" s="23"/>
      <c r="BB29" s="23"/>
      <c r="BC29" s="23"/>
      <c r="BD29" s="23"/>
      <c r="BE29" s="23"/>
      <c r="BF29" s="23" t="s">
        <v>281</v>
      </c>
      <c r="BG29" s="23"/>
      <c r="BH29" s="23"/>
      <c r="BI29" s="23"/>
      <c r="BJ29" s="23"/>
      <c r="BK29" s="23"/>
      <c r="BL29" s="23"/>
      <c r="BM29" s="23"/>
      <c r="BN29" s="23"/>
      <c r="BO29" s="23"/>
      <c r="BP29" s="23"/>
      <c r="BQ29" s="23"/>
      <c r="BR29" s="38"/>
      <c r="BS29" s="38"/>
      <c r="BT29" s="38"/>
    </row>
    <row r="30" spans="1:72" ht="173.25" customHeight="1" x14ac:dyDescent="0.3">
      <c r="A30" s="181">
        <v>42</v>
      </c>
      <c r="B30" s="64">
        <v>111</v>
      </c>
      <c r="C30" s="64">
        <v>2025</v>
      </c>
      <c r="D30" s="69">
        <v>64</v>
      </c>
      <c r="E30" s="23" t="s">
        <v>261</v>
      </c>
      <c r="F30" s="23" t="s">
        <v>324</v>
      </c>
      <c r="G30" s="75" t="s">
        <v>325</v>
      </c>
      <c r="H30" s="75" t="s">
        <v>326</v>
      </c>
      <c r="I30" s="64">
        <v>2</v>
      </c>
      <c r="J30" s="65" t="s">
        <v>330</v>
      </c>
      <c r="K30" s="121" t="s">
        <v>331</v>
      </c>
      <c r="L30" s="121" t="s">
        <v>332</v>
      </c>
      <c r="M30" s="64">
        <v>1</v>
      </c>
      <c r="N30" s="122" t="s">
        <v>286</v>
      </c>
      <c r="O30" s="120" t="s">
        <v>269</v>
      </c>
      <c r="P30" s="125">
        <v>46023</v>
      </c>
      <c r="Q30" s="126">
        <v>46081</v>
      </c>
      <c r="R30" s="58" t="s">
        <v>73</v>
      </c>
      <c r="S30" s="58" t="s">
        <v>73</v>
      </c>
      <c r="T30" s="130"/>
      <c r="U30" s="131"/>
      <c r="V30" s="131"/>
      <c r="W30" s="132"/>
      <c r="X30" s="132"/>
      <c r="Y30" s="131"/>
      <c r="Z30" s="131"/>
      <c r="AA30" s="131"/>
      <c r="AB30" s="131"/>
      <c r="AC30" s="246" t="s">
        <v>277</v>
      </c>
      <c r="AD30" s="246"/>
      <c r="AE30" s="246"/>
      <c r="AF30" s="246"/>
      <c r="AG30" s="246"/>
      <c r="AH30" s="246"/>
      <c r="AI30" s="246"/>
      <c r="AJ30" s="246"/>
      <c r="AK30" s="246"/>
      <c r="AL30" s="246" t="s">
        <v>308</v>
      </c>
      <c r="AM30" s="246"/>
      <c r="AN30" s="246"/>
      <c r="AO30" s="246"/>
      <c r="AP30" s="246"/>
      <c r="AQ30" s="246"/>
      <c r="AR30" s="246"/>
      <c r="AS30" s="246"/>
      <c r="AT30" s="246"/>
      <c r="AU30" s="35"/>
      <c r="AV30" s="23"/>
      <c r="AW30" s="23"/>
      <c r="AX30" s="36"/>
      <c r="AY30" s="36"/>
      <c r="AZ30" s="23"/>
      <c r="BA30" s="23"/>
      <c r="BB30" s="23"/>
      <c r="BC30" s="23"/>
      <c r="BD30" s="23"/>
      <c r="BE30" s="23"/>
      <c r="BF30" s="23" t="s">
        <v>281</v>
      </c>
      <c r="BG30" s="23"/>
      <c r="BH30" s="23"/>
      <c r="BI30" s="23"/>
      <c r="BJ30" s="23"/>
      <c r="BK30" s="23"/>
      <c r="BL30" s="23"/>
      <c r="BM30" s="23"/>
      <c r="BN30" s="23"/>
      <c r="BO30" s="23"/>
      <c r="BP30" s="23"/>
      <c r="BQ30" s="23"/>
      <c r="BR30" s="38"/>
      <c r="BS30" s="38"/>
      <c r="BT30" s="38"/>
    </row>
    <row r="31" spans="1:72" ht="150" customHeight="1" x14ac:dyDescent="0.25">
      <c r="A31" s="200">
        <v>43</v>
      </c>
      <c r="B31" s="64">
        <v>111</v>
      </c>
      <c r="C31" s="64">
        <v>2025</v>
      </c>
      <c r="D31" s="69">
        <v>64</v>
      </c>
      <c r="E31" s="23" t="s">
        <v>261</v>
      </c>
      <c r="F31" s="23" t="s">
        <v>333</v>
      </c>
      <c r="G31" s="75" t="s">
        <v>334</v>
      </c>
      <c r="H31" s="75" t="s">
        <v>335</v>
      </c>
      <c r="I31" s="64">
        <v>1</v>
      </c>
      <c r="J31" s="65" t="s">
        <v>336</v>
      </c>
      <c r="K31" s="121" t="s">
        <v>337</v>
      </c>
      <c r="L31" s="121" t="s">
        <v>338</v>
      </c>
      <c r="M31" s="64">
        <v>1</v>
      </c>
      <c r="N31" s="122" t="s">
        <v>286</v>
      </c>
      <c r="O31" s="120" t="s">
        <v>269</v>
      </c>
      <c r="P31" s="125">
        <v>45824</v>
      </c>
      <c r="Q31" s="126">
        <v>45930</v>
      </c>
      <c r="R31" s="58" t="s">
        <v>73</v>
      </c>
      <c r="S31" s="58" t="s">
        <v>73</v>
      </c>
      <c r="T31" s="130"/>
      <c r="U31" s="131"/>
      <c r="V31" s="131"/>
      <c r="W31" s="132"/>
      <c r="X31" s="132"/>
      <c r="Y31" s="131"/>
      <c r="Z31" s="131"/>
      <c r="AA31" s="131"/>
      <c r="AB31" s="131"/>
      <c r="AC31" s="135">
        <v>45838</v>
      </c>
      <c r="AD31" s="94" t="s">
        <v>339</v>
      </c>
      <c r="AE31" s="247" t="s">
        <v>98</v>
      </c>
      <c r="AF31" s="247" t="s">
        <v>98</v>
      </c>
      <c r="AG31" s="135">
        <v>45854</v>
      </c>
      <c r="AH31" s="99">
        <v>0</v>
      </c>
      <c r="AI31" s="27">
        <v>0</v>
      </c>
      <c r="AJ31" s="94" t="s">
        <v>340</v>
      </c>
      <c r="AK31" s="117" t="s">
        <v>341</v>
      </c>
      <c r="AL31" s="134" t="s">
        <v>85</v>
      </c>
      <c r="AM31" s="75" t="s">
        <v>827</v>
      </c>
      <c r="AN31" s="66" t="s">
        <v>338</v>
      </c>
      <c r="AO31" s="68">
        <v>1</v>
      </c>
      <c r="AP31" s="133">
        <v>45951</v>
      </c>
      <c r="AQ31" s="23">
        <v>1</v>
      </c>
      <c r="AR31" s="25">
        <v>1</v>
      </c>
      <c r="AS31" s="75" t="s">
        <v>896</v>
      </c>
      <c r="AT31" s="241" t="s">
        <v>828</v>
      </c>
      <c r="AU31" s="35"/>
      <c r="AV31" s="23"/>
      <c r="AW31" s="23"/>
      <c r="AX31" s="36"/>
      <c r="AY31" s="36"/>
      <c r="AZ31" s="23"/>
      <c r="BA31" s="23"/>
      <c r="BB31" s="23"/>
      <c r="BC31" s="23"/>
      <c r="BD31" s="23"/>
      <c r="BE31" s="23"/>
      <c r="BF31" s="41" t="s">
        <v>663</v>
      </c>
      <c r="BG31" s="23"/>
      <c r="BH31" s="23"/>
      <c r="BI31" s="23"/>
      <c r="BJ31" s="23"/>
      <c r="BK31" s="23"/>
      <c r="BL31" s="23"/>
      <c r="BM31" s="23"/>
      <c r="BN31" s="23"/>
      <c r="BO31" s="23"/>
      <c r="BP31" s="23"/>
      <c r="BQ31" s="23"/>
      <c r="BR31" s="38"/>
      <c r="BS31" s="38"/>
      <c r="BT31" s="38"/>
    </row>
    <row r="32" spans="1:72" ht="150" customHeight="1" x14ac:dyDescent="0.3">
      <c r="A32" s="181">
        <v>44</v>
      </c>
      <c r="B32" s="64">
        <v>111</v>
      </c>
      <c r="C32" s="64">
        <v>2025</v>
      </c>
      <c r="D32" s="69">
        <v>64</v>
      </c>
      <c r="E32" s="23" t="s">
        <v>261</v>
      </c>
      <c r="F32" s="23" t="s">
        <v>333</v>
      </c>
      <c r="G32" s="75" t="s">
        <v>334</v>
      </c>
      <c r="H32" s="75" t="s">
        <v>342</v>
      </c>
      <c r="I32" s="64">
        <v>2</v>
      </c>
      <c r="J32" s="65" t="s">
        <v>343</v>
      </c>
      <c r="K32" s="121" t="s">
        <v>344</v>
      </c>
      <c r="L32" s="121" t="s">
        <v>345</v>
      </c>
      <c r="M32" s="64">
        <v>1</v>
      </c>
      <c r="N32" s="122" t="s">
        <v>286</v>
      </c>
      <c r="O32" s="120" t="s">
        <v>269</v>
      </c>
      <c r="P32" s="126">
        <v>46023</v>
      </c>
      <c r="Q32" s="126">
        <v>46081</v>
      </c>
      <c r="R32" s="58" t="s">
        <v>73</v>
      </c>
      <c r="S32" s="58" t="s">
        <v>73</v>
      </c>
      <c r="T32" s="130"/>
      <c r="U32" s="131"/>
      <c r="V32" s="131"/>
      <c r="W32" s="132"/>
      <c r="X32" s="132"/>
      <c r="Y32" s="131"/>
      <c r="Z32" s="131"/>
      <c r="AA32" s="131"/>
      <c r="AB32" s="131"/>
      <c r="AC32" s="246" t="s">
        <v>277</v>
      </c>
      <c r="AD32" s="246"/>
      <c r="AE32" s="246"/>
      <c r="AF32" s="246"/>
      <c r="AG32" s="246"/>
      <c r="AH32" s="246"/>
      <c r="AI32" s="246"/>
      <c r="AJ32" s="246"/>
      <c r="AK32" s="246"/>
      <c r="AL32" s="246" t="s">
        <v>308</v>
      </c>
      <c r="AM32" s="246"/>
      <c r="AN32" s="246"/>
      <c r="AO32" s="246"/>
      <c r="AP32" s="246"/>
      <c r="AQ32" s="246"/>
      <c r="AR32" s="246"/>
      <c r="AS32" s="246"/>
      <c r="AT32" s="246"/>
      <c r="AU32" s="35"/>
      <c r="AV32" s="23"/>
      <c r="AW32" s="23"/>
      <c r="AX32" s="36"/>
      <c r="AY32" s="36"/>
      <c r="AZ32" s="23"/>
      <c r="BA32" s="23"/>
      <c r="BB32" s="23"/>
      <c r="BC32" s="23"/>
      <c r="BD32" s="23"/>
      <c r="BE32" s="23"/>
      <c r="BF32" s="23" t="s">
        <v>281</v>
      </c>
      <c r="BG32" s="23"/>
      <c r="BH32" s="23"/>
      <c r="BI32" s="23"/>
      <c r="BJ32" s="23"/>
      <c r="BK32" s="23"/>
      <c r="BL32" s="23"/>
      <c r="BM32" s="23"/>
      <c r="BN32" s="23"/>
      <c r="BO32" s="23"/>
      <c r="BP32" s="23"/>
      <c r="BQ32" s="23"/>
      <c r="BR32" s="38"/>
      <c r="BS32" s="38"/>
      <c r="BT32" s="38"/>
    </row>
    <row r="33" spans="1:72" ht="174.75" customHeight="1" x14ac:dyDescent="0.25">
      <c r="A33" s="200">
        <v>45</v>
      </c>
      <c r="B33" s="64">
        <v>111</v>
      </c>
      <c r="C33" s="64">
        <v>2025</v>
      </c>
      <c r="D33" s="69">
        <v>64</v>
      </c>
      <c r="E33" s="23" t="s">
        <v>261</v>
      </c>
      <c r="F33" s="23" t="s">
        <v>346</v>
      </c>
      <c r="G33" s="75" t="s">
        <v>347</v>
      </c>
      <c r="H33" s="75" t="s">
        <v>348</v>
      </c>
      <c r="I33" s="64">
        <v>1</v>
      </c>
      <c r="J33" s="65" t="s">
        <v>349</v>
      </c>
      <c r="K33" s="66" t="s">
        <v>350</v>
      </c>
      <c r="L33" s="66" t="s">
        <v>351</v>
      </c>
      <c r="M33" s="64">
        <v>1</v>
      </c>
      <c r="N33" s="66" t="s">
        <v>352</v>
      </c>
      <c r="O33" s="61" t="s">
        <v>353</v>
      </c>
      <c r="P33" s="137">
        <v>45828</v>
      </c>
      <c r="Q33" s="137">
        <v>45869</v>
      </c>
      <c r="R33" s="58" t="s">
        <v>73</v>
      </c>
      <c r="S33" s="58" t="s">
        <v>73</v>
      </c>
      <c r="T33" s="130"/>
      <c r="U33" s="131"/>
      <c r="V33" s="131"/>
      <c r="W33" s="132"/>
      <c r="X33" s="132"/>
      <c r="Y33" s="131"/>
      <c r="Z33" s="131"/>
      <c r="AA33" s="131"/>
      <c r="AB33" s="131"/>
      <c r="AC33" s="135">
        <v>45838</v>
      </c>
      <c r="AD33" s="94" t="s">
        <v>354</v>
      </c>
      <c r="AE33" s="247"/>
      <c r="AF33" s="247"/>
      <c r="AG33" s="135">
        <v>45855</v>
      </c>
      <c r="AH33" s="149">
        <v>0</v>
      </c>
      <c r="AI33" s="27">
        <v>0</v>
      </c>
      <c r="AJ33" s="94" t="s">
        <v>355</v>
      </c>
      <c r="AK33" s="94" t="s">
        <v>356</v>
      </c>
      <c r="AL33" s="134" t="s">
        <v>85</v>
      </c>
      <c r="AM33" s="172" t="s">
        <v>357</v>
      </c>
      <c r="AN33" s="23" t="s">
        <v>358</v>
      </c>
      <c r="AO33" s="36">
        <v>1</v>
      </c>
      <c r="AP33" s="135">
        <v>45953</v>
      </c>
      <c r="AQ33" s="23">
        <v>1</v>
      </c>
      <c r="AR33" s="25">
        <v>1</v>
      </c>
      <c r="AS33" s="22" t="s">
        <v>359</v>
      </c>
      <c r="AT33" s="22" t="s">
        <v>853</v>
      </c>
      <c r="AU33" s="35"/>
      <c r="AV33" s="23"/>
      <c r="AW33" s="23"/>
      <c r="AX33" s="36"/>
      <c r="AY33" s="36"/>
      <c r="AZ33" s="23"/>
      <c r="BA33" s="23"/>
      <c r="BB33" s="23"/>
      <c r="BC33" s="23"/>
      <c r="BD33" s="23"/>
      <c r="BE33" s="23"/>
      <c r="BF33" s="41" t="s">
        <v>663</v>
      </c>
      <c r="BG33" s="23"/>
      <c r="BH33" s="23"/>
      <c r="BI33" s="23"/>
      <c r="BJ33" s="23"/>
      <c r="BK33" s="23"/>
      <c r="BL33" s="23"/>
      <c r="BM33" s="23"/>
      <c r="BN33" s="23"/>
      <c r="BO33" s="23"/>
      <c r="BP33" s="23"/>
      <c r="BQ33" s="23"/>
      <c r="BR33" s="38"/>
      <c r="BS33" s="38"/>
      <c r="BT33" s="38"/>
    </row>
    <row r="34" spans="1:72" ht="153.75" customHeight="1" x14ac:dyDescent="0.3">
      <c r="A34" s="200">
        <v>46</v>
      </c>
      <c r="B34" s="64">
        <v>111</v>
      </c>
      <c r="C34" s="64">
        <v>2025</v>
      </c>
      <c r="D34" s="69">
        <v>64</v>
      </c>
      <c r="E34" s="23" t="s">
        <v>261</v>
      </c>
      <c r="F34" s="23" t="s">
        <v>346</v>
      </c>
      <c r="G34" s="75" t="s">
        <v>347</v>
      </c>
      <c r="H34" s="75" t="s">
        <v>348</v>
      </c>
      <c r="I34" s="64">
        <v>2</v>
      </c>
      <c r="J34" s="65" t="s">
        <v>360</v>
      </c>
      <c r="K34" s="66" t="s">
        <v>361</v>
      </c>
      <c r="L34" s="66" t="s">
        <v>362</v>
      </c>
      <c r="M34" s="67">
        <v>1</v>
      </c>
      <c r="N34" s="66" t="s">
        <v>363</v>
      </c>
      <c r="O34" s="61" t="s">
        <v>353</v>
      </c>
      <c r="P34" s="127">
        <v>45839</v>
      </c>
      <c r="Q34" s="127">
        <v>45961</v>
      </c>
      <c r="R34" s="58" t="s">
        <v>73</v>
      </c>
      <c r="S34" s="58" t="s">
        <v>73</v>
      </c>
      <c r="T34" s="130"/>
      <c r="U34" s="131"/>
      <c r="V34" s="131"/>
      <c r="W34" s="132"/>
      <c r="X34" s="132"/>
      <c r="Y34" s="131"/>
      <c r="Z34" s="131"/>
      <c r="AA34" s="131"/>
      <c r="AB34" s="131"/>
      <c r="AC34" s="246" t="s">
        <v>277</v>
      </c>
      <c r="AD34" s="246"/>
      <c r="AE34" s="246"/>
      <c r="AF34" s="246"/>
      <c r="AG34" s="246"/>
      <c r="AH34" s="246"/>
      <c r="AI34" s="246"/>
      <c r="AJ34" s="246"/>
      <c r="AK34" s="246"/>
      <c r="AL34" s="134" t="s">
        <v>85</v>
      </c>
      <c r="AM34" s="172" t="s">
        <v>810</v>
      </c>
      <c r="AN34" s="95" t="s">
        <v>783</v>
      </c>
      <c r="AO34" s="36">
        <v>1</v>
      </c>
      <c r="AP34" s="135">
        <v>45957</v>
      </c>
      <c r="AQ34" s="95" t="s">
        <v>783</v>
      </c>
      <c r="AR34" s="25">
        <v>1</v>
      </c>
      <c r="AS34" s="22" t="s">
        <v>811</v>
      </c>
      <c r="AT34" s="22" t="s">
        <v>853</v>
      </c>
      <c r="AU34" s="35"/>
      <c r="AV34" s="23"/>
      <c r="AW34" s="23"/>
      <c r="AX34" s="36"/>
      <c r="AY34" s="36"/>
      <c r="AZ34" s="23"/>
      <c r="BA34" s="23"/>
      <c r="BB34" s="23"/>
      <c r="BC34" s="23"/>
      <c r="BD34" s="23"/>
      <c r="BE34" s="23"/>
      <c r="BF34" s="41" t="s">
        <v>663</v>
      </c>
      <c r="BG34" s="23"/>
      <c r="BH34" s="23"/>
      <c r="BI34" s="23"/>
      <c r="BJ34" s="23"/>
      <c r="BK34" s="23"/>
      <c r="BL34" s="23"/>
      <c r="BM34" s="23"/>
      <c r="BN34" s="23"/>
      <c r="BO34" s="23"/>
      <c r="BP34" s="23"/>
      <c r="BQ34" s="23"/>
      <c r="BR34" s="38"/>
      <c r="BS34" s="38"/>
      <c r="BT34" s="38"/>
    </row>
    <row r="35" spans="1:72" ht="181.2" customHeight="1" x14ac:dyDescent="0.3">
      <c r="A35" s="200">
        <v>47</v>
      </c>
      <c r="B35" s="64">
        <v>111</v>
      </c>
      <c r="C35" s="64">
        <v>2025</v>
      </c>
      <c r="D35" s="69">
        <v>64</v>
      </c>
      <c r="E35" s="23" t="s">
        <v>261</v>
      </c>
      <c r="F35" s="23" t="s">
        <v>346</v>
      </c>
      <c r="G35" s="75" t="s">
        <v>347</v>
      </c>
      <c r="H35" s="75" t="s">
        <v>348</v>
      </c>
      <c r="I35" s="64">
        <v>3</v>
      </c>
      <c r="J35" s="65" t="s">
        <v>364</v>
      </c>
      <c r="K35" s="66" t="s">
        <v>365</v>
      </c>
      <c r="L35" s="66" t="s">
        <v>366</v>
      </c>
      <c r="M35" s="67">
        <v>0.6</v>
      </c>
      <c r="N35" s="66" t="s">
        <v>367</v>
      </c>
      <c r="O35" s="61" t="s">
        <v>353</v>
      </c>
      <c r="P35" s="127">
        <v>45870</v>
      </c>
      <c r="Q35" s="127">
        <v>46172</v>
      </c>
      <c r="R35" s="58" t="s">
        <v>73</v>
      </c>
      <c r="S35" s="58" t="s">
        <v>73</v>
      </c>
      <c r="T35" s="130"/>
      <c r="U35" s="131"/>
      <c r="V35" s="131"/>
      <c r="W35" s="132"/>
      <c r="X35" s="132"/>
      <c r="Y35" s="131"/>
      <c r="Z35" s="131"/>
      <c r="AA35" s="131"/>
      <c r="AB35" s="131"/>
      <c r="AC35" s="246" t="s">
        <v>277</v>
      </c>
      <c r="AD35" s="246"/>
      <c r="AE35" s="246"/>
      <c r="AF35" s="246"/>
      <c r="AG35" s="246"/>
      <c r="AH35" s="246"/>
      <c r="AI35" s="246"/>
      <c r="AJ35" s="246"/>
      <c r="AK35" s="246"/>
      <c r="AL35" s="134" t="s">
        <v>85</v>
      </c>
      <c r="AM35" s="172" t="s">
        <v>808</v>
      </c>
      <c r="AN35" s="95" t="s">
        <v>368</v>
      </c>
      <c r="AO35" s="96">
        <v>0.6835</v>
      </c>
      <c r="AP35" s="135">
        <v>45957</v>
      </c>
      <c r="AQ35" s="95" t="s">
        <v>368</v>
      </c>
      <c r="AR35" s="96">
        <v>1</v>
      </c>
      <c r="AS35" s="22" t="s">
        <v>872</v>
      </c>
      <c r="AT35" s="22" t="s">
        <v>809</v>
      </c>
      <c r="AU35" s="35"/>
      <c r="AV35" s="23"/>
      <c r="AW35" s="23"/>
      <c r="AX35" s="36"/>
      <c r="AY35" s="36"/>
      <c r="AZ35" s="23"/>
      <c r="BA35" s="23"/>
      <c r="BB35" s="23"/>
      <c r="BC35" s="23"/>
      <c r="BD35" s="23"/>
      <c r="BE35" s="23"/>
      <c r="BF35" s="41" t="s">
        <v>663</v>
      </c>
      <c r="BG35" s="23"/>
      <c r="BH35" s="23"/>
      <c r="BI35" s="23"/>
      <c r="BJ35" s="23"/>
      <c r="BK35" s="23"/>
      <c r="BL35" s="23"/>
      <c r="BM35" s="23"/>
      <c r="BN35" s="23"/>
      <c r="BO35" s="23"/>
      <c r="BP35" s="23"/>
      <c r="BQ35" s="23"/>
      <c r="BR35" s="38"/>
      <c r="BS35" s="38"/>
      <c r="BT35" s="38"/>
    </row>
    <row r="36" spans="1:72" ht="109.5" customHeight="1" x14ac:dyDescent="0.3">
      <c r="A36" s="181">
        <v>48</v>
      </c>
      <c r="B36" s="64">
        <v>111</v>
      </c>
      <c r="C36" s="64">
        <v>2025</v>
      </c>
      <c r="D36" s="69">
        <v>64</v>
      </c>
      <c r="E36" s="23" t="s">
        <v>261</v>
      </c>
      <c r="F36" s="23" t="s">
        <v>346</v>
      </c>
      <c r="G36" s="75" t="s">
        <v>347</v>
      </c>
      <c r="H36" s="75" t="s">
        <v>348</v>
      </c>
      <c r="I36" s="64">
        <v>4</v>
      </c>
      <c r="J36" s="65" t="s">
        <v>369</v>
      </c>
      <c r="K36" s="66" t="s">
        <v>370</v>
      </c>
      <c r="L36" s="66" t="s">
        <v>371</v>
      </c>
      <c r="M36" s="67">
        <v>0.5</v>
      </c>
      <c r="N36" s="66" t="s">
        <v>367</v>
      </c>
      <c r="O36" s="61" t="s">
        <v>353</v>
      </c>
      <c r="P36" s="127">
        <v>45931</v>
      </c>
      <c r="Q36" s="127">
        <v>46172</v>
      </c>
      <c r="R36" s="58" t="s">
        <v>73</v>
      </c>
      <c r="S36" s="58" t="s">
        <v>73</v>
      </c>
      <c r="T36" s="130"/>
      <c r="U36" s="131"/>
      <c r="V36" s="131"/>
      <c r="W36" s="132"/>
      <c r="X36" s="132"/>
      <c r="Y36" s="131"/>
      <c r="Z36" s="131"/>
      <c r="AA36" s="131"/>
      <c r="AB36" s="131"/>
      <c r="AC36" s="246" t="s">
        <v>277</v>
      </c>
      <c r="AD36" s="246"/>
      <c r="AE36" s="246"/>
      <c r="AF36" s="246"/>
      <c r="AG36" s="246"/>
      <c r="AH36" s="246"/>
      <c r="AI36" s="246"/>
      <c r="AJ36" s="246"/>
      <c r="AK36" s="246"/>
      <c r="AL36" s="246" t="s">
        <v>308</v>
      </c>
      <c r="AM36" s="246"/>
      <c r="AN36" s="246"/>
      <c r="AO36" s="246"/>
      <c r="AP36" s="246"/>
      <c r="AQ36" s="246"/>
      <c r="AR36" s="246"/>
      <c r="AS36" s="246"/>
      <c r="AT36" s="246"/>
      <c r="AU36" s="35"/>
      <c r="AV36" s="23"/>
      <c r="AW36" s="23"/>
      <c r="AX36" s="36"/>
      <c r="AY36" s="36"/>
      <c r="AZ36" s="23"/>
      <c r="BA36" s="23"/>
      <c r="BB36" s="23"/>
      <c r="BC36" s="23"/>
      <c r="BD36" s="23"/>
      <c r="BE36" s="23"/>
      <c r="BF36" s="23" t="s">
        <v>281</v>
      </c>
      <c r="BG36" s="23"/>
      <c r="BH36" s="23"/>
      <c r="BI36" s="23"/>
      <c r="BJ36" s="23"/>
      <c r="BK36" s="23"/>
      <c r="BL36" s="23"/>
      <c r="BM36" s="23"/>
      <c r="BN36" s="23"/>
      <c r="BO36" s="23"/>
      <c r="BP36" s="23"/>
      <c r="BQ36" s="23"/>
      <c r="BR36" s="38"/>
      <c r="BS36" s="38"/>
      <c r="BT36" s="38"/>
    </row>
    <row r="37" spans="1:72" ht="135" customHeight="1" x14ac:dyDescent="0.3">
      <c r="A37" s="200">
        <v>49</v>
      </c>
      <c r="B37" s="64">
        <v>111</v>
      </c>
      <c r="C37" s="64">
        <v>2025</v>
      </c>
      <c r="D37" s="69">
        <v>64</v>
      </c>
      <c r="E37" s="23" t="s">
        <v>261</v>
      </c>
      <c r="F37" s="23" t="s">
        <v>346</v>
      </c>
      <c r="G37" s="75" t="s">
        <v>347</v>
      </c>
      <c r="H37" s="75" t="s">
        <v>372</v>
      </c>
      <c r="I37" s="64">
        <v>5</v>
      </c>
      <c r="J37" s="65" t="s">
        <v>373</v>
      </c>
      <c r="K37" s="66" t="s">
        <v>374</v>
      </c>
      <c r="L37" s="66" t="s">
        <v>375</v>
      </c>
      <c r="M37" s="67">
        <v>1</v>
      </c>
      <c r="N37" s="66" t="s">
        <v>376</v>
      </c>
      <c r="O37" s="61" t="s">
        <v>377</v>
      </c>
      <c r="P37" s="126">
        <v>45828</v>
      </c>
      <c r="Q37" s="126">
        <v>46142</v>
      </c>
      <c r="R37" s="58" t="s">
        <v>73</v>
      </c>
      <c r="S37" s="58" t="s">
        <v>73</v>
      </c>
      <c r="T37" s="130"/>
      <c r="U37" s="131"/>
      <c r="V37" s="131"/>
      <c r="W37" s="132"/>
      <c r="X37" s="132"/>
      <c r="Y37" s="131"/>
      <c r="Z37" s="131"/>
      <c r="AA37" s="131"/>
      <c r="AB37" s="131"/>
      <c r="AC37" s="196">
        <v>45838</v>
      </c>
      <c r="AD37" s="172" t="s">
        <v>378</v>
      </c>
      <c r="AE37" s="23"/>
      <c r="AF37" s="36"/>
      <c r="AG37" s="196">
        <v>45838</v>
      </c>
      <c r="AH37" s="116">
        <v>0</v>
      </c>
      <c r="AI37" s="220">
        <v>0</v>
      </c>
      <c r="AJ37" s="172" t="s">
        <v>279</v>
      </c>
      <c r="AK37" s="172" t="s">
        <v>280</v>
      </c>
      <c r="AL37" s="237">
        <v>45930</v>
      </c>
      <c r="AM37" s="172" t="s">
        <v>379</v>
      </c>
      <c r="AN37" s="95">
        <v>1</v>
      </c>
      <c r="AO37" s="96">
        <v>1</v>
      </c>
      <c r="AP37" s="135">
        <v>45952</v>
      </c>
      <c r="AQ37" s="23">
        <v>123.06100000000001</v>
      </c>
      <c r="AR37" s="25">
        <v>1</v>
      </c>
      <c r="AS37" s="22" t="s">
        <v>873</v>
      </c>
      <c r="AT37" s="22" t="s">
        <v>874</v>
      </c>
      <c r="AU37" s="35"/>
      <c r="AV37" s="23"/>
      <c r="AW37" s="23"/>
      <c r="AX37" s="36"/>
      <c r="AY37" s="36"/>
      <c r="AZ37" s="23"/>
      <c r="BA37" s="23"/>
      <c r="BB37" s="23"/>
      <c r="BC37" s="23"/>
      <c r="BD37" s="23"/>
      <c r="BE37" s="23"/>
      <c r="BF37" s="41" t="s">
        <v>663</v>
      </c>
      <c r="BG37" s="23"/>
      <c r="BH37" s="23"/>
      <c r="BI37" s="23"/>
      <c r="BJ37" s="23"/>
      <c r="BK37" s="23"/>
      <c r="BL37" s="23"/>
      <c r="BM37" s="23"/>
      <c r="BN37" s="23"/>
      <c r="BO37" s="23"/>
      <c r="BP37" s="23"/>
      <c r="BQ37" s="23"/>
      <c r="BR37" s="38"/>
      <c r="BS37" s="38"/>
      <c r="BT37" s="38"/>
    </row>
    <row r="38" spans="1:72" ht="175.2" customHeight="1" x14ac:dyDescent="0.3">
      <c r="A38" s="200">
        <v>50</v>
      </c>
      <c r="B38" s="64">
        <v>111</v>
      </c>
      <c r="C38" s="64">
        <v>2025</v>
      </c>
      <c r="D38" s="69">
        <v>64</v>
      </c>
      <c r="E38" s="23" t="s">
        <v>261</v>
      </c>
      <c r="F38" s="23" t="s">
        <v>346</v>
      </c>
      <c r="G38" s="75" t="s">
        <v>347</v>
      </c>
      <c r="H38" s="75" t="s">
        <v>372</v>
      </c>
      <c r="I38" s="64">
        <v>6</v>
      </c>
      <c r="J38" s="65" t="s">
        <v>380</v>
      </c>
      <c r="K38" s="66" t="s">
        <v>381</v>
      </c>
      <c r="L38" s="66" t="s">
        <v>382</v>
      </c>
      <c r="M38" s="67">
        <v>1</v>
      </c>
      <c r="N38" s="66" t="s">
        <v>376</v>
      </c>
      <c r="O38" s="61" t="s">
        <v>377</v>
      </c>
      <c r="P38" s="127">
        <v>45828</v>
      </c>
      <c r="Q38" s="127">
        <v>46182</v>
      </c>
      <c r="R38" s="58" t="s">
        <v>73</v>
      </c>
      <c r="S38" s="58" t="s">
        <v>73</v>
      </c>
      <c r="T38" s="130"/>
      <c r="U38" s="131"/>
      <c r="V38" s="131"/>
      <c r="W38" s="132"/>
      <c r="X38" s="132"/>
      <c r="Y38" s="131"/>
      <c r="Z38" s="131"/>
      <c r="AA38" s="131"/>
      <c r="AB38" s="131"/>
      <c r="AC38" s="196">
        <v>45838</v>
      </c>
      <c r="AD38" s="23" t="s">
        <v>378</v>
      </c>
      <c r="AE38" s="23"/>
      <c r="AF38" s="36"/>
      <c r="AG38" s="196">
        <v>45838</v>
      </c>
      <c r="AH38" s="116">
        <v>0</v>
      </c>
      <c r="AI38" s="220">
        <v>0</v>
      </c>
      <c r="AJ38" s="165" t="s">
        <v>279</v>
      </c>
      <c r="AK38" s="165" t="s">
        <v>280</v>
      </c>
      <c r="AL38" s="238">
        <v>45930</v>
      </c>
      <c r="AM38" s="172" t="s">
        <v>383</v>
      </c>
      <c r="AN38" s="249" t="s">
        <v>384</v>
      </c>
      <c r="AO38" s="250">
        <v>0.87</v>
      </c>
      <c r="AP38" s="135">
        <v>45952</v>
      </c>
      <c r="AQ38" s="24" t="s">
        <v>384</v>
      </c>
      <c r="AR38" s="37">
        <v>0.87</v>
      </c>
      <c r="AS38" s="263" t="s">
        <v>875</v>
      </c>
      <c r="AT38" s="22" t="s">
        <v>876</v>
      </c>
      <c r="AU38" s="35"/>
      <c r="AV38" s="23"/>
      <c r="AW38" s="23"/>
      <c r="AX38" s="36"/>
      <c r="AY38" s="36"/>
      <c r="AZ38" s="23"/>
      <c r="BA38" s="23"/>
      <c r="BB38" s="23"/>
      <c r="BC38" s="23"/>
      <c r="BD38" s="23"/>
      <c r="BE38" s="23"/>
      <c r="BF38" s="23" t="s">
        <v>89</v>
      </c>
      <c r="BG38" s="23"/>
      <c r="BH38" s="23"/>
      <c r="BI38" s="23"/>
      <c r="BJ38" s="23"/>
      <c r="BK38" s="23"/>
      <c r="BL38" s="23"/>
      <c r="BM38" s="23"/>
      <c r="BN38" s="23"/>
      <c r="BO38" s="23"/>
      <c r="BP38" s="23"/>
      <c r="BQ38" s="23"/>
      <c r="BR38" s="38"/>
      <c r="BS38" s="38"/>
      <c r="BT38" s="38"/>
    </row>
    <row r="39" spans="1:72" ht="145.19999999999999" x14ac:dyDescent="0.3">
      <c r="A39" s="200">
        <v>51</v>
      </c>
      <c r="B39" s="64">
        <v>111</v>
      </c>
      <c r="C39" s="64">
        <v>2025</v>
      </c>
      <c r="D39" s="69">
        <v>64</v>
      </c>
      <c r="E39" s="23" t="s">
        <v>261</v>
      </c>
      <c r="F39" s="23" t="s">
        <v>346</v>
      </c>
      <c r="G39" s="75" t="s">
        <v>347</v>
      </c>
      <c r="H39" s="75" t="s">
        <v>372</v>
      </c>
      <c r="I39" s="64">
        <v>7</v>
      </c>
      <c r="J39" s="65" t="s">
        <v>385</v>
      </c>
      <c r="K39" s="66" t="s">
        <v>386</v>
      </c>
      <c r="L39" s="66" t="s">
        <v>387</v>
      </c>
      <c r="M39" s="67">
        <v>0.7</v>
      </c>
      <c r="N39" s="66" t="s">
        <v>388</v>
      </c>
      <c r="O39" s="61" t="s">
        <v>377</v>
      </c>
      <c r="P39" s="127">
        <v>45828</v>
      </c>
      <c r="Q39" s="127">
        <v>46182</v>
      </c>
      <c r="R39" s="58" t="s">
        <v>73</v>
      </c>
      <c r="S39" s="58" t="s">
        <v>73</v>
      </c>
      <c r="T39" s="130"/>
      <c r="U39" s="131"/>
      <c r="V39" s="131"/>
      <c r="W39" s="132"/>
      <c r="X39" s="132"/>
      <c r="Y39" s="131"/>
      <c r="Z39" s="131"/>
      <c r="AA39" s="131"/>
      <c r="AB39" s="131"/>
      <c r="AC39" s="196">
        <v>45838</v>
      </c>
      <c r="AD39" s="172" t="s">
        <v>378</v>
      </c>
      <c r="AE39" s="23"/>
      <c r="AF39" s="36"/>
      <c r="AG39" s="196">
        <v>45838</v>
      </c>
      <c r="AH39" s="116">
        <v>0</v>
      </c>
      <c r="AI39" s="220">
        <v>0</v>
      </c>
      <c r="AJ39" s="172" t="s">
        <v>279</v>
      </c>
      <c r="AK39" s="172" t="s">
        <v>280</v>
      </c>
      <c r="AL39" s="238">
        <v>45930</v>
      </c>
      <c r="AM39" s="172" t="s">
        <v>389</v>
      </c>
      <c r="AN39" s="249">
        <v>4839</v>
      </c>
      <c r="AO39" s="250">
        <v>0.87</v>
      </c>
      <c r="AP39" s="135">
        <v>45952</v>
      </c>
      <c r="AQ39" s="23" t="s">
        <v>384</v>
      </c>
      <c r="AR39" s="25">
        <v>1</v>
      </c>
      <c r="AS39" s="263" t="s">
        <v>919</v>
      </c>
      <c r="AT39" s="22" t="s">
        <v>877</v>
      </c>
      <c r="AU39" s="35"/>
      <c r="AV39" s="23"/>
      <c r="AW39" s="23"/>
      <c r="AX39" s="36"/>
      <c r="AY39" s="36"/>
      <c r="AZ39" s="23"/>
      <c r="BA39" s="23"/>
      <c r="BB39" s="23"/>
      <c r="BC39" s="23"/>
      <c r="BD39" s="23"/>
      <c r="BE39" s="23"/>
      <c r="BF39" s="41" t="s">
        <v>663</v>
      </c>
      <c r="BG39" s="23"/>
      <c r="BH39" s="23"/>
      <c r="BI39" s="23"/>
      <c r="BJ39" s="23"/>
      <c r="BK39" s="23"/>
      <c r="BL39" s="23"/>
      <c r="BM39" s="23"/>
      <c r="BN39" s="23"/>
      <c r="BO39" s="23"/>
      <c r="BP39" s="23"/>
      <c r="BQ39" s="23"/>
      <c r="BR39" s="38"/>
      <c r="BS39" s="38"/>
      <c r="BT39" s="38"/>
    </row>
    <row r="40" spans="1:72" ht="210.75" customHeight="1" x14ac:dyDescent="0.3">
      <c r="A40" s="200">
        <v>52</v>
      </c>
      <c r="B40" s="64">
        <v>111</v>
      </c>
      <c r="C40" s="64">
        <v>2025</v>
      </c>
      <c r="D40" s="69">
        <v>64</v>
      </c>
      <c r="E40" s="23" t="s">
        <v>261</v>
      </c>
      <c r="F40" s="23" t="s">
        <v>346</v>
      </c>
      <c r="G40" s="75" t="s">
        <v>347</v>
      </c>
      <c r="H40" s="75" t="s">
        <v>372</v>
      </c>
      <c r="I40" s="64">
        <v>8</v>
      </c>
      <c r="J40" s="65" t="s">
        <v>390</v>
      </c>
      <c r="K40" s="66" t="s">
        <v>391</v>
      </c>
      <c r="L40" s="66" t="s">
        <v>392</v>
      </c>
      <c r="M40" s="67">
        <v>1</v>
      </c>
      <c r="N40" s="66" t="s">
        <v>393</v>
      </c>
      <c r="O40" s="61" t="s">
        <v>377</v>
      </c>
      <c r="P40" s="127">
        <v>45828</v>
      </c>
      <c r="Q40" s="127">
        <v>46182</v>
      </c>
      <c r="R40" s="58" t="s">
        <v>73</v>
      </c>
      <c r="S40" s="58" t="s">
        <v>73</v>
      </c>
      <c r="T40" s="130"/>
      <c r="U40" s="131"/>
      <c r="V40" s="131"/>
      <c r="W40" s="132"/>
      <c r="X40" s="132"/>
      <c r="Y40" s="131"/>
      <c r="Z40" s="131"/>
      <c r="AA40" s="131"/>
      <c r="AB40" s="131"/>
      <c r="AC40" s="196">
        <v>45838</v>
      </c>
      <c r="AD40" s="172" t="s">
        <v>378</v>
      </c>
      <c r="AE40" s="172"/>
      <c r="AF40" s="36"/>
      <c r="AG40" s="196">
        <v>45838</v>
      </c>
      <c r="AH40" s="116">
        <v>0</v>
      </c>
      <c r="AI40" s="220">
        <v>0</v>
      </c>
      <c r="AJ40" s="172" t="s">
        <v>279</v>
      </c>
      <c r="AK40" s="165" t="s">
        <v>394</v>
      </c>
      <c r="AL40" s="239" t="s">
        <v>85</v>
      </c>
      <c r="AM40" s="229" t="s">
        <v>395</v>
      </c>
      <c r="AN40" s="230">
        <v>0</v>
      </c>
      <c r="AO40" s="231">
        <v>0</v>
      </c>
      <c r="AP40" s="135">
        <v>45951</v>
      </c>
      <c r="AQ40" s="193">
        <v>0</v>
      </c>
      <c r="AR40" s="25">
        <v>0</v>
      </c>
      <c r="AS40" s="263" t="s">
        <v>879</v>
      </c>
      <c r="AT40" s="22" t="s">
        <v>880</v>
      </c>
      <c r="AU40" s="35"/>
      <c r="AV40" s="23"/>
      <c r="AW40" s="23"/>
      <c r="AX40" s="36"/>
      <c r="AY40" s="36"/>
      <c r="AZ40" s="23"/>
      <c r="BA40" s="23"/>
      <c r="BB40" s="23"/>
      <c r="BC40" s="23"/>
      <c r="BD40" s="23"/>
      <c r="BE40" s="23"/>
      <c r="BF40" s="23" t="s">
        <v>89</v>
      </c>
      <c r="BG40" s="23"/>
      <c r="BH40" s="23"/>
      <c r="BI40" s="23"/>
      <c r="BJ40" s="23"/>
      <c r="BK40" s="23"/>
      <c r="BL40" s="23"/>
      <c r="BM40" s="23"/>
      <c r="BN40" s="23"/>
      <c r="BO40" s="23"/>
      <c r="BP40" s="23"/>
      <c r="BQ40" s="23"/>
      <c r="BR40" s="38"/>
      <c r="BS40" s="38"/>
      <c r="BT40" s="38"/>
    </row>
    <row r="41" spans="1:72" ht="204" customHeight="1" x14ac:dyDescent="0.3">
      <c r="A41" s="200">
        <v>53</v>
      </c>
      <c r="B41" s="64">
        <v>111</v>
      </c>
      <c r="C41" s="64">
        <v>2025</v>
      </c>
      <c r="D41" s="69">
        <v>64</v>
      </c>
      <c r="E41" s="23" t="s">
        <v>261</v>
      </c>
      <c r="F41" s="23" t="s">
        <v>346</v>
      </c>
      <c r="G41" s="75" t="s">
        <v>347</v>
      </c>
      <c r="H41" s="75" t="s">
        <v>372</v>
      </c>
      <c r="I41" s="64">
        <v>9</v>
      </c>
      <c r="J41" s="65" t="s">
        <v>396</v>
      </c>
      <c r="K41" s="66" t="s">
        <v>397</v>
      </c>
      <c r="L41" s="66" t="s">
        <v>398</v>
      </c>
      <c r="M41" s="67">
        <v>1</v>
      </c>
      <c r="N41" s="66" t="s">
        <v>399</v>
      </c>
      <c r="O41" s="61" t="s">
        <v>377</v>
      </c>
      <c r="P41" s="127">
        <v>45828</v>
      </c>
      <c r="Q41" s="127">
        <v>46182</v>
      </c>
      <c r="R41" s="58" t="s">
        <v>73</v>
      </c>
      <c r="S41" s="58" t="s">
        <v>73</v>
      </c>
      <c r="T41" s="130"/>
      <c r="U41" s="131"/>
      <c r="V41" s="131"/>
      <c r="W41" s="132"/>
      <c r="X41" s="132"/>
      <c r="Y41" s="131"/>
      <c r="Z41" s="131"/>
      <c r="AA41" s="131"/>
      <c r="AB41" s="131"/>
      <c r="AC41" s="196">
        <v>45838</v>
      </c>
      <c r="AD41" s="172" t="s">
        <v>400</v>
      </c>
      <c r="AE41" s="23">
        <v>1</v>
      </c>
      <c r="AF41" s="36">
        <v>1E-3</v>
      </c>
      <c r="AG41" s="196">
        <v>45838</v>
      </c>
      <c r="AH41" s="116" t="s">
        <v>401</v>
      </c>
      <c r="AI41" s="220">
        <v>0.1</v>
      </c>
      <c r="AJ41" s="172" t="s">
        <v>402</v>
      </c>
      <c r="AK41" s="172" t="s">
        <v>403</v>
      </c>
      <c r="AL41" s="239" t="s">
        <v>85</v>
      </c>
      <c r="AM41" s="229" t="s">
        <v>404</v>
      </c>
      <c r="AN41" s="230" t="s">
        <v>405</v>
      </c>
      <c r="AO41" s="231">
        <v>0.27</v>
      </c>
      <c r="AP41" s="135">
        <v>45951</v>
      </c>
      <c r="AQ41" s="164" t="s">
        <v>406</v>
      </c>
      <c r="AR41" s="25">
        <v>0.2</v>
      </c>
      <c r="AS41" s="22" t="s">
        <v>917</v>
      </c>
      <c r="AT41" s="22" t="s">
        <v>407</v>
      </c>
      <c r="AU41" s="35"/>
      <c r="AV41" s="23"/>
      <c r="AW41" s="23"/>
      <c r="AX41" s="36"/>
      <c r="AY41" s="36"/>
      <c r="AZ41" s="23"/>
      <c r="BA41" s="23"/>
      <c r="BB41" s="23"/>
      <c r="BC41" s="23"/>
      <c r="BD41" s="23"/>
      <c r="BE41" s="23"/>
      <c r="BF41" s="23" t="s">
        <v>89</v>
      </c>
      <c r="BG41" s="23"/>
      <c r="BH41" s="23"/>
      <c r="BI41" s="23"/>
      <c r="BJ41" s="23"/>
      <c r="BK41" s="23"/>
      <c r="BL41" s="23"/>
      <c r="BM41" s="23"/>
      <c r="BN41" s="23"/>
      <c r="BO41" s="23"/>
      <c r="BP41" s="23"/>
      <c r="BQ41" s="23"/>
      <c r="BR41" s="38"/>
      <c r="BS41" s="38"/>
      <c r="BT41" s="38"/>
    </row>
    <row r="42" spans="1:72" ht="166.2" customHeight="1" x14ac:dyDescent="0.3">
      <c r="A42" s="200">
        <v>54</v>
      </c>
      <c r="B42" s="64">
        <v>111</v>
      </c>
      <c r="C42" s="64">
        <v>2025</v>
      </c>
      <c r="D42" s="69">
        <v>64</v>
      </c>
      <c r="E42" s="23" t="s">
        <v>261</v>
      </c>
      <c r="F42" s="23" t="s">
        <v>346</v>
      </c>
      <c r="G42" s="75" t="s">
        <v>347</v>
      </c>
      <c r="H42" s="75" t="s">
        <v>372</v>
      </c>
      <c r="I42" s="64">
        <v>10</v>
      </c>
      <c r="J42" s="65" t="s">
        <v>408</v>
      </c>
      <c r="K42" s="66" t="s">
        <v>409</v>
      </c>
      <c r="L42" s="66" t="s">
        <v>410</v>
      </c>
      <c r="M42" s="67">
        <v>1</v>
      </c>
      <c r="N42" s="66" t="s">
        <v>393</v>
      </c>
      <c r="O42" s="61" t="s">
        <v>377</v>
      </c>
      <c r="P42" s="127">
        <v>45839</v>
      </c>
      <c r="Q42" s="127">
        <v>46182</v>
      </c>
      <c r="R42" s="58" t="s">
        <v>73</v>
      </c>
      <c r="S42" s="58" t="s">
        <v>73</v>
      </c>
      <c r="T42" s="130"/>
      <c r="U42" s="131"/>
      <c r="V42" s="131"/>
      <c r="W42" s="132"/>
      <c r="X42" s="132"/>
      <c r="Y42" s="131"/>
      <c r="Z42" s="131"/>
      <c r="AA42" s="131"/>
      <c r="AB42" s="131"/>
      <c r="AC42" s="246" t="s">
        <v>277</v>
      </c>
      <c r="AD42" s="246"/>
      <c r="AE42" s="246"/>
      <c r="AF42" s="246"/>
      <c r="AG42" s="246"/>
      <c r="AH42" s="246"/>
      <c r="AI42" s="246"/>
      <c r="AJ42" s="246"/>
      <c r="AK42" s="246"/>
      <c r="AL42" s="239" t="s">
        <v>85</v>
      </c>
      <c r="AM42" s="229" t="s">
        <v>411</v>
      </c>
      <c r="AN42" s="230" t="s">
        <v>405</v>
      </c>
      <c r="AO42" s="231">
        <v>0.27</v>
      </c>
      <c r="AP42" s="135">
        <v>45951</v>
      </c>
      <c r="AQ42" s="230" t="s">
        <v>405</v>
      </c>
      <c r="AR42" s="25">
        <v>0.27</v>
      </c>
      <c r="AS42" s="22" t="s">
        <v>881</v>
      </c>
      <c r="AT42" s="94" t="s">
        <v>882</v>
      </c>
      <c r="AU42" s="35"/>
      <c r="AV42" s="23"/>
      <c r="AW42" s="23"/>
      <c r="AX42" s="36"/>
      <c r="AY42" s="36"/>
      <c r="AZ42" s="23"/>
      <c r="BA42" s="23"/>
      <c r="BB42" s="23"/>
      <c r="BC42" s="23"/>
      <c r="BD42" s="23"/>
      <c r="BE42" s="23"/>
      <c r="BF42" s="23" t="s">
        <v>89</v>
      </c>
      <c r="BG42" s="23"/>
      <c r="BH42" s="23"/>
      <c r="BI42" s="23"/>
      <c r="BJ42" s="23"/>
      <c r="BK42" s="23"/>
      <c r="BL42" s="23"/>
      <c r="BM42" s="23"/>
      <c r="BN42" s="23"/>
      <c r="BO42" s="23"/>
      <c r="BP42" s="23"/>
      <c r="BQ42" s="23"/>
      <c r="BR42" s="38"/>
      <c r="BS42" s="38"/>
      <c r="BT42" s="38"/>
    </row>
    <row r="43" spans="1:72" ht="204.75" customHeight="1" x14ac:dyDescent="0.3">
      <c r="A43" s="200">
        <v>55</v>
      </c>
      <c r="B43" s="64">
        <v>111</v>
      </c>
      <c r="C43" s="64">
        <v>2025</v>
      </c>
      <c r="D43" s="69">
        <v>64</v>
      </c>
      <c r="E43" s="23" t="s">
        <v>261</v>
      </c>
      <c r="F43" s="23" t="s">
        <v>346</v>
      </c>
      <c r="G43" s="75" t="s">
        <v>347</v>
      </c>
      <c r="H43" s="75" t="s">
        <v>372</v>
      </c>
      <c r="I43" s="64">
        <v>11</v>
      </c>
      <c r="J43" s="65" t="s">
        <v>412</v>
      </c>
      <c r="K43" s="66" t="s">
        <v>413</v>
      </c>
      <c r="L43" s="66" t="s">
        <v>414</v>
      </c>
      <c r="M43" s="67">
        <v>1</v>
      </c>
      <c r="N43" s="66" t="s">
        <v>415</v>
      </c>
      <c r="O43" s="120" t="s">
        <v>269</v>
      </c>
      <c r="P43" s="127">
        <v>45839</v>
      </c>
      <c r="Q43" s="127">
        <v>46182</v>
      </c>
      <c r="R43" s="58" t="s">
        <v>73</v>
      </c>
      <c r="S43" s="58" t="s">
        <v>73</v>
      </c>
      <c r="T43" s="130"/>
      <c r="U43" s="131"/>
      <c r="V43" s="131"/>
      <c r="W43" s="132"/>
      <c r="X43" s="132"/>
      <c r="Y43" s="131"/>
      <c r="Z43" s="131"/>
      <c r="AA43" s="131"/>
      <c r="AB43" s="131"/>
      <c r="AC43" s="246" t="s">
        <v>277</v>
      </c>
      <c r="AD43" s="246"/>
      <c r="AE43" s="246"/>
      <c r="AF43" s="246"/>
      <c r="AG43" s="246"/>
      <c r="AH43" s="246"/>
      <c r="AI43" s="246"/>
      <c r="AJ43" s="246"/>
      <c r="AK43" s="246"/>
      <c r="AL43" s="134" t="s">
        <v>79</v>
      </c>
      <c r="AM43" s="75" t="s">
        <v>829</v>
      </c>
      <c r="AN43" s="23" t="s">
        <v>830</v>
      </c>
      <c r="AO43" s="260">
        <f>(3/11)*100%</f>
        <v>0.27272727272727271</v>
      </c>
      <c r="AP43" s="133">
        <v>45951</v>
      </c>
      <c r="AQ43" s="226" t="s">
        <v>831</v>
      </c>
      <c r="AR43" s="206">
        <v>0.2727</v>
      </c>
      <c r="AS43" s="75" t="s">
        <v>897</v>
      </c>
      <c r="AT43" s="241" t="s">
        <v>832</v>
      </c>
      <c r="AU43" s="35"/>
      <c r="AV43" s="23"/>
      <c r="AW43" s="23"/>
      <c r="AX43" s="36"/>
      <c r="AY43" s="36"/>
      <c r="AZ43" s="23"/>
      <c r="BA43" s="23"/>
      <c r="BB43" s="23"/>
      <c r="BC43" s="23"/>
      <c r="BD43" s="23"/>
      <c r="BE43" s="23"/>
      <c r="BF43" s="23" t="s">
        <v>89</v>
      </c>
      <c r="BG43" s="23"/>
      <c r="BH43" s="23"/>
      <c r="BI43" s="23"/>
      <c r="BJ43" s="23"/>
      <c r="BK43" s="23"/>
      <c r="BL43" s="23"/>
      <c r="BM43" s="23"/>
      <c r="BN43" s="23"/>
      <c r="BO43" s="23"/>
      <c r="BP43" s="23"/>
      <c r="BQ43" s="23"/>
      <c r="BR43" s="38"/>
      <c r="BS43" s="38"/>
      <c r="BT43" s="38"/>
    </row>
    <row r="44" spans="1:72" ht="204.75" customHeight="1" x14ac:dyDescent="0.3">
      <c r="A44" s="181">
        <v>56</v>
      </c>
      <c r="B44" s="64">
        <v>111</v>
      </c>
      <c r="C44" s="64">
        <v>2025</v>
      </c>
      <c r="D44" s="69">
        <v>64</v>
      </c>
      <c r="E44" s="23" t="s">
        <v>261</v>
      </c>
      <c r="F44" s="23" t="s">
        <v>346</v>
      </c>
      <c r="G44" s="75" t="s">
        <v>347</v>
      </c>
      <c r="H44" s="75" t="s">
        <v>372</v>
      </c>
      <c r="I44" s="64">
        <v>12</v>
      </c>
      <c r="J44" s="65" t="s">
        <v>416</v>
      </c>
      <c r="K44" s="66" t="s">
        <v>417</v>
      </c>
      <c r="L44" s="66" t="s">
        <v>418</v>
      </c>
      <c r="M44" s="68">
        <v>1</v>
      </c>
      <c r="N44" s="66" t="s">
        <v>286</v>
      </c>
      <c r="O44" s="120" t="s">
        <v>269</v>
      </c>
      <c r="P44" s="127">
        <v>46023</v>
      </c>
      <c r="Q44" s="127">
        <v>46081</v>
      </c>
      <c r="R44" s="58" t="s">
        <v>73</v>
      </c>
      <c r="S44" s="58" t="s">
        <v>73</v>
      </c>
      <c r="T44" s="130"/>
      <c r="U44" s="131"/>
      <c r="V44" s="131"/>
      <c r="W44" s="132"/>
      <c r="X44" s="132"/>
      <c r="Y44" s="131"/>
      <c r="Z44" s="131"/>
      <c r="AA44" s="131"/>
      <c r="AB44" s="131"/>
      <c r="AC44" s="246" t="s">
        <v>277</v>
      </c>
      <c r="AD44" s="246"/>
      <c r="AE44" s="246"/>
      <c r="AF44" s="246"/>
      <c r="AG44" s="246"/>
      <c r="AH44" s="246"/>
      <c r="AI44" s="246"/>
      <c r="AJ44" s="246"/>
      <c r="AK44" s="246"/>
      <c r="AL44" s="246" t="s">
        <v>308</v>
      </c>
      <c r="AM44" s="246"/>
      <c r="AN44" s="246"/>
      <c r="AO44" s="246"/>
      <c r="AP44" s="246"/>
      <c r="AQ44" s="246"/>
      <c r="AR44" s="246"/>
      <c r="AS44" s="246"/>
      <c r="AT44" s="246"/>
      <c r="AU44" s="35"/>
      <c r="AV44" s="23"/>
      <c r="AW44" s="23"/>
      <c r="AX44" s="36"/>
      <c r="AY44" s="36"/>
      <c r="AZ44" s="23"/>
      <c r="BA44" s="23"/>
      <c r="BB44" s="23"/>
      <c r="BC44" s="23"/>
      <c r="BD44" s="23"/>
      <c r="BE44" s="23"/>
      <c r="BF44" s="23" t="s">
        <v>281</v>
      </c>
      <c r="BG44" s="23"/>
      <c r="BH44" s="23"/>
      <c r="BI44" s="23"/>
      <c r="BJ44" s="23"/>
      <c r="BK44" s="23"/>
      <c r="BL44" s="23"/>
      <c r="BM44" s="23"/>
      <c r="BN44" s="23"/>
      <c r="BO44" s="23"/>
      <c r="BP44" s="23"/>
      <c r="BQ44" s="23"/>
      <c r="BR44" s="38"/>
      <c r="BS44" s="38"/>
      <c r="BT44" s="38"/>
    </row>
    <row r="45" spans="1:72" ht="204.75" customHeight="1" x14ac:dyDescent="0.3">
      <c r="A45" s="181">
        <v>57</v>
      </c>
      <c r="B45" s="64">
        <v>111</v>
      </c>
      <c r="C45" s="64">
        <v>2025</v>
      </c>
      <c r="D45" s="69">
        <v>64</v>
      </c>
      <c r="E45" s="23" t="s">
        <v>261</v>
      </c>
      <c r="F45" s="23" t="s">
        <v>419</v>
      </c>
      <c r="G45" s="75" t="s">
        <v>420</v>
      </c>
      <c r="H45" s="75" t="s">
        <v>421</v>
      </c>
      <c r="I45" s="64">
        <v>1</v>
      </c>
      <c r="J45" s="65" t="s">
        <v>422</v>
      </c>
      <c r="K45" s="61" t="s">
        <v>423</v>
      </c>
      <c r="L45" s="61" t="s">
        <v>424</v>
      </c>
      <c r="M45" s="68">
        <v>1</v>
      </c>
      <c r="N45" s="123" t="s">
        <v>286</v>
      </c>
      <c r="O45" s="120" t="s">
        <v>269</v>
      </c>
      <c r="P45" s="126">
        <v>46023</v>
      </c>
      <c r="Q45" s="126">
        <v>46081</v>
      </c>
      <c r="R45" s="58" t="s">
        <v>73</v>
      </c>
      <c r="S45" s="58" t="s">
        <v>73</v>
      </c>
      <c r="T45" s="130"/>
      <c r="U45" s="131"/>
      <c r="V45" s="131"/>
      <c r="W45" s="132"/>
      <c r="X45" s="132"/>
      <c r="Y45" s="131"/>
      <c r="Z45" s="131"/>
      <c r="AA45" s="131"/>
      <c r="AB45" s="131"/>
      <c r="AC45" s="246" t="s">
        <v>277</v>
      </c>
      <c r="AD45" s="246"/>
      <c r="AE45" s="246"/>
      <c r="AF45" s="246"/>
      <c r="AG45" s="246"/>
      <c r="AH45" s="246"/>
      <c r="AI45" s="246"/>
      <c r="AJ45" s="246"/>
      <c r="AK45" s="246"/>
      <c r="AL45" s="246" t="s">
        <v>308</v>
      </c>
      <c r="AM45" s="246"/>
      <c r="AN45" s="246"/>
      <c r="AO45" s="246"/>
      <c r="AP45" s="246"/>
      <c r="AQ45" s="246"/>
      <c r="AR45" s="246"/>
      <c r="AS45" s="246"/>
      <c r="AT45" s="246"/>
      <c r="AU45" s="35"/>
      <c r="AV45" s="23"/>
      <c r="AW45" s="23"/>
      <c r="AX45" s="36"/>
      <c r="AY45" s="36"/>
      <c r="AZ45" s="23"/>
      <c r="BA45" s="23"/>
      <c r="BB45" s="23"/>
      <c r="BC45" s="23"/>
      <c r="BD45" s="23"/>
      <c r="BE45" s="23"/>
      <c r="BF45" s="23" t="s">
        <v>281</v>
      </c>
      <c r="BG45" s="23"/>
      <c r="BH45" s="23"/>
      <c r="BI45" s="23"/>
      <c r="BJ45" s="23"/>
      <c r="BK45" s="23"/>
      <c r="BL45" s="23"/>
      <c r="BM45" s="23"/>
      <c r="BN45" s="23"/>
      <c r="BO45" s="23"/>
      <c r="BP45" s="23"/>
      <c r="BQ45" s="23"/>
      <c r="BR45" s="38"/>
      <c r="BS45" s="38"/>
      <c r="BT45" s="38"/>
    </row>
    <row r="46" spans="1:72" ht="204.75" customHeight="1" x14ac:dyDescent="0.3">
      <c r="A46" s="181">
        <v>58</v>
      </c>
      <c r="B46" s="64">
        <v>111</v>
      </c>
      <c r="C46" s="64">
        <v>2025</v>
      </c>
      <c r="D46" s="69">
        <v>64</v>
      </c>
      <c r="E46" s="23" t="s">
        <v>261</v>
      </c>
      <c r="F46" s="23" t="s">
        <v>419</v>
      </c>
      <c r="G46" s="75" t="s">
        <v>420</v>
      </c>
      <c r="H46" s="75" t="s">
        <v>421</v>
      </c>
      <c r="I46" s="64">
        <v>2</v>
      </c>
      <c r="J46" s="65" t="s">
        <v>425</v>
      </c>
      <c r="K46" s="61" t="s">
        <v>426</v>
      </c>
      <c r="L46" s="61" t="s">
        <v>345</v>
      </c>
      <c r="M46" s="64">
        <v>1</v>
      </c>
      <c r="N46" s="123" t="s">
        <v>286</v>
      </c>
      <c r="O46" s="120" t="s">
        <v>269</v>
      </c>
      <c r="P46" s="126">
        <v>46023</v>
      </c>
      <c r="Q46" s="126">
        <v>46081</v>
      </c>
      <c r="R46" s="58" t="s">
        <v>73</v>
      </c>
      <c r="S46" s="58" t="s">
        <v>73</v>
      </c>
      <c r="T46" s="130"/>
      <c r="U46" s="131"/>
      <c r="V46" s="131"/>
      <c r="W46" s="132"/>
      <c r="X46" s="132"/>
      <c r="Y46" s="131"/>
      <c r="Z46" s="131"/>
      <c r="AA46" s="131"/>
      <c r="AB46" s="131"/>
      <c r="AC46" s="246" t="s">
        <v>277</v>
      </c>
      <c r="AD46" s="246"/>
      <c r="AE46" s="246"/>
      <c r="AF46" s="246"/>
      <c r="AG46" s="246"/>
      <c r="AH46" s="246"/>
      <c r="AI46" s="246"/>
      <c r="AJ46" s="246"/>
      <c r="AK46" s="246"/>
      <c r="AL46" s="246" t="s">
        <v>308</v>
      </c>
      <c r="AM46" s="246"/>
      <c r="AN46" s="246"/>
      <c r="AO46" s="246"/>
      <c r="AP46" s="246"/>
      <c r="AQ46" s="246"/>
      <c r="AR46" s="246"/>
      <c r="AS46" s="246"/>
      <c r="AT46" s="246"/>
      <c r="AU46" s="35"/>
      <c r="AV46" s="23"/>
      <c r="AW46" s="23"/>
      <c r="AX46" s="36"/>
      <c r="AY46" s="36"/>
      <c r="AZ46" s="23"/>
      <c r="BA46" s="23"/>
      <c r="BB46" s="23"/>
      <c r="BC46" s="23"/>
      <c r="BD46" s="23"/>
      <c r="BE46" s="23"/>
      <c r="BF46" s="23" t="s">
        <v>281</v>
      </c>
      <c r="BG46" s="23"/>
      <c r="BH46" s="23"/>
      <c r="BI46" s="23"/>
      <c r="BJ46" s="23"/>
      <c r="BK46" s="23"/>
      <c r="BL46" s="23"/>
      <c r="BM46" s="23"/>
      <c r="BN46" s="23"/>
      <c r="BO46" s="23"/>
      <c r="BP46" s="23"/>
      <c r="BQ46" s="23"/>
      <c r="BR46" s="38"/>
      <c r="BS46" s="38"/>
      <c r="BT46" s="38"/>
    </row>
    <row r="47" spans="1:72" ht="187.8" customHeight="1" x14ac:dyDescent="0.25">
      <c r="A47" s="200">
        <v>59</v>
      </c>
      <c r="B47" s="64">
        <v>111</v>
      </c>
      <c r="C47" s="64">
        <v>2025</v>
      </c>
      <c r="D47" s="69">
        <v>64</v>
      </c>
      <c r="E47" s="23" t="s">
        <v>261</v>
      </c>
      <c r="F47" s="23" t="s">
        <v>427</v>
      </c>
      <c r="G47" s="75" t="s">
        <v>428</v>
      </c>
      <c r="H47" s="75" t="s">
        <v>429</v>
      </c>
      <c r="I47" s="64">
        <v>1</v>
      </c>
      <c r="J47" s="65" t="s">
        <v>430</v>
      </c>
      <c r="K47" s="66" t="s">
        <v>431</v>
      </c>
      <c r="L47" s="66" t="s">
        <v>431</v>
      </c>
      <c r="M47" s="64">
        <v>1</v>
      </c>
      <c r="N47" s="66" t="s">
        <v>432</v>
      </c>
      <c r="O47" s="120" t="s">
        <v>269</v>
      </c>
      <c r="P47" s="127">
        <v>45824</v>
      </c>
      <c r="Q47" s="127">
        <v>45869</v>
      </c>
      <c r="R47" s="58" t="s">
        <v>73</v>
      </c>
      <c r="S47" s="58" t="s">
        <v>73</v>
      </c>
      <c r="T47" s="130"/>
      <c r="U47" s="131"/>
      <c r="V47" s="131"/>
      <c r="W47" s="132"/>
      <c r="X47" s="132"/>
      <c r="Y47" s="131"/>
      <c r="Z47" s="131"/>
      <c r="AA47" s="131"/>
      <c r="AB47" s="131"/>
      <c r="AC47" s="135">
        <v>45838</v>
      </c>
      <c r="AD47" s="94" t="s">
        <v>302</v>
      </c>
      <c r="AE47" s="247" t="s">
        <v>98</v>
      </c>
      <c r="AF47" s="247" t="s">
        <v>98</v>
      </c>
      <c r="AG47" s="135">
        <v>45855</v>
      </c>
      <c r="AH47" s="23">
        <v>0</v>
      </c>
      <c r="AI47" s="23">
        <v>0</v>
      </c>
      <c r="AJ47" s="94" t="s">
        <v>303</v>
      </c>
      <c r="AK47" s="94" t="s">
        <v>304</v>
      </c>
      <c r="AL47" s="134" t="s">
        <v>85</v>
      </c>
      <c r="AM47" s="75" t="s">
        <v>833</v>
      </c>
      <c r="AN47" s="66" t="s">
        <v>431</v>
      </c>
      <c r="AO47" s="68">
        <v>1</v>
      </c>
      <c r="AP47" s="133">
        <v>45951</v>
      </c>
      <c r="AQ47" s="23">
        <v>1</v>
      </c>
      <c r="AR47" s="25">
        <v>1</v>
      </c>
      <c r="AS47" s="75" t="s">
        <v>898</v>
      </c>
      <c r="AT47" s="241" t="s">
        <v>834</v>
      </c>
      <c r="AU47" s="35"/>
      <c r="AV47" s="23"/>
      <c r="AW47" s="23"/>
      <c r="AX47" s="36"/>
      <c r="AY47" s="36"/>
      <c r="AZ47" s="23"/>
      <c r="BA47" s="23"/>
      <c r="BB47" s="23"/>
      <c r="BC47" s="23"/>
      <c r="BD47" s="23"/>
      <c r="BE47" s="23"/>
      <c r="BF47" s="41" t="s">
        <v>663</v>
      </c>
      <c r="BG47" s="23"/>
      <c r="BH47" s="23"/>
      <c r="BI47" s="23"/>
      <c r="BJ47" s="23"/>
      <c r="BK47" s="23"/>
      <c r="BL47" s="23"/>
      <c r="BM47" s="23"/>
      <c r="BN47" s="23"/>
      <c r="BO47" s="23"/>
      <c r="BP47" s="23"/>
      <c r="BQ47" s="23"/>
      <c r="BR47" s="38"/>
      <c r="BS47" s="38"/>
      <c r="BT47" s="38"/>
    </row>
    <row r="48" spans="1:72" ht="167.25" customHeight="1" x14ac:dyDescent="0.3">
      <c r="A48" s="200">
        <v>60</v>
      </c>
      <c r="B48" s="64">
        <v>111</v>
      </c>
      <c r="C48" s="64">
        <v>2025</v>
      </c>
      <c r="D48" s="69">
        <v>64</v>
      </c>
      <c r="E48" s="23" t="s">
        <v>261</v>
      </c>
      <c r="F48" s="23" t="s">
        <v>427</v>
      </c>
      <c r="G48" s="75" t="s">
        <v>428</v>
      </c>
      <c r="H48" s="65" t="s">
        <v>429</v>
      </c>
      <c r="I48" s="64">
        <v>2</v>
      </c>
      <c r="J48" s="65" t="s">
        <v>433</v>
      </c>
      <c r="K48" s="66" t="s">
        <v>434</v>
      </c>
      <c r="L48" s="66" t="s">
        <v>435</v>
      </c>
      <c r="M48" s="67">
        <v>1</v>
      </c>
      <c r="N48" s="66" t="s">
        <v>436</v>
      </c>
      <c r="O48" s="120" t="s">
        <v>269</v>
      </c>
      <c r="P48" s="127">
        <v>45848</v>
      </c>
      <c r="Q48" s="127">
        <v>46053</v>
      </c>
      <c r="R48" s="58" t="s">
        <v>73</v>
      </c>
      <c r="S48" s="58" t="s">
        <v>73</v>
      </c>
      <c r="T48" s="130"/>
      <c r="U48" s="131"/>
      <c r="V48" s="131"/>
      <c r="W48" s="132"/>
      <c r="X48" s="132"/>
      <c r="Y48" s="131"/>
      <c r="Z48" s="131"/>
      <c r="AA48" s="131"/>
      <c r="AB48" s="131"/>
      <c r="AC48" s="246" t="s">
        <v>277</v>
      </c>
      <c r="AD48" s="246"/>
      <c r="AE48" s="246"/>
      <c r="AF48" s="246"/>
      <c r="AG48" s="246"/>
      <c r="AH48" s="246"/>
      <c r="AI48" s="246"/>
      <c r="AJ48" s="246"/>
      <c r="AK48" s="246"/>
      <c r="AL48" s="134" t="s">
        <v>85</v>
      </c>
      <c r="AM48" s="75" t="s">
        <v>835</v>
      </c>
      <c r="AN48" s="66" t="s">
        <v>836</v>
      </c>
      <c r="AO48" s="260">
        <f>(1/3)*100%</f>
        <v>0.33333333333333331</v>
      </c>
      <c r="AP48" s="133">
        <v>45951</v>
      </c>
      <c r="AQ48" s="226" t="s">
        <v>838</v>
      </c>
      <c r="AR48" s="206">
        <v>0.33329999999999999</v>
      </c>
      <c r="AS48" s="75" t="s">
        <v>837</v>
      </c>
      <c r="AT48" s="94" t="s">
        <v>912</v>
      </c>
      <c r="AU48" s="35"/>
      <c r="AV48" s="23"/>
      <c r="AW48" s="23"/>
      <c r="AX48" s="36"/>
      <c r="AY48" s="36"/>
      <c r="AZ48" s="23"/>
      <c r="BA48" s="23"/>
      <c r="BB48" s="23"/>
      <c r="BC48" s="23"/>
      <c r="BD48" s="23"/>
      <c r="BE48" s="23"/>
      <c r="BF48" s="23" t="s">
        <v>89</v>
      </c>
      <c r="BG48" s="23"/>
      <c r="BH48" s="23"/>
      <c r="BI48" s="23"/>
      <c r="BJ48" s="23"/>
      <c r="BK48" s="23"/>
      <c r="BL48" s="23"/>
      <c r="BM48" s="23"/>
      <c r="BN48" s="23"/>
      <c r="BO48" s="23"/>
      <c r="BP48" s="23"/>
      <c r="BQ48" s="23"/>
      <c r="BR48" s="38"/>
      <c r="BS48" s="38"/>
      <c r="BT48" s="38"/>
    </row>
    <row r="49" spans="1:72" ht="115.2" customHeight="1" x14ac:dyDescent="0.3">
      <c r="A49" s="200">
        <v>61</v>
      </c>
      <c r="B49" s="64">
        <v>111</v>
      </c>
      <c r="C49" s="64">
        <v>2025</v>
      </c>
      <c r="D49" s="69">
        <v>64</v>
      </c>
      <c r="E49" s="23" t="s">
        <v>261</v>
      </c>
      <c r="F49" s="23" t="s">
        <v>427</v>
      </c>
      <c r="G49" s="75" t="s">
        <v>428</v>
      </c>
      <c r="H49" s="65" t="s">
        <v>437</v>
      </c>
      <c r="I49" s="64">
        <v>3</v>
      </c>
      <c r="J49" s="65" t="s">
        <v>438</v>
      </c>
      <c r="K49" s="66" t="s">
        <v>439</v>
      </c>
      <c r="L49" s="66" t="s">
        <v>440</v>
      </c>
      <c r="M49" s="67">
        <v>1</v>
      </c>
      <c r="N49" s="66" t="s">
        <v>441</v>
      </c>
      <c r="O49" s="66" t="s">
        <v>442</v>
      </c>
      <c r="P49" s="127">
        <v>45848</v>
      </c>
      <c r="Q49" s="127">
        <v>46053</v>
      </c>
      <c r="R49" s="58" t="s">
        <v>73</v>
      </c>
      <c r="S49" s="58" t="s">
        <v>73</v>
      </c>
      <c r="T49" s="130"/>
      <c r="U49" s="131"/>
      <c r="V49" s="131"/>
      <c r="W49" s="132"/>
      <c r="X49" s="132"/>
      <c r="Y49" s="131"/>
      <c r="Z49" s="131"/>
      <c r="AA49" s="131"/>
      <c r="AB49" s="131"/>
      <c r="AC49" s="246" t="s">
        <v>277</v>
      </c>
      <c r="AD49" s="246"/>
      <c r="AE49" s="246"/>
      <c r="AF49" s="246"/>
      <c r="AG49" s="246"/>
      <c r="AH49" s="246"/>
      <c r="AI49" s="246"/>
      <c r="AJ49" s="246"/>
      <c r="AK49" s="246"/>
      <c r="AL49" s="213">
        <v>45930</v>
      </c>
      <c r="AM49" s="241" t="s">
        <v>443</v>
      </c>
      <c r="AN49" s="249" t="s">
        <v>444</v>
      </c>
      <c r="AO49" s="250">
        <v>0.5</v>
      </c>
      <c r="AP49" s="213">
        <v>45946</v>
      </c>
      <c r="AQ49" s="253" t="s">
        <v>633</v>
      </c>
      <c r="AR49" s="250">
        <v>0</v>
      </c>
      <c r="AS49" s="241" t="s">
        <v>445</v>
      </c>
      <c r="AT49" s="94" t="s">
        <v>899</v>
      </c>
      <c r="AU49" s="35"/>
      <c r="AV49" s="23"/>
      <c r="AW49" s="23"/>
      <c r="AX49" s="36"/>
      <c r="AY49" s="36"/>
      <c r="AZ49" s="23"/>
      <c r="BA49" s="23"/>
      <c r="BB49" s="23"/>
      <c r="BC49" s="23"/>
      <c r="BD49" s="23"/>
      <c r="BE49" s="23"/>
      <c r="BF49" s="23" t="s">
        <v>89</v>
      </c>
      <c r="BG49" s="23"/>
      <c r="BH49" s="23"/>
      <c r="BI49" s="23"/>
      <c r="BJ49" s="23"/>
      <c r="BK49" s="23"/>
      <c r="BL49" s="23"/>
      <c r="BM49" s="23"/>
      <c r="BN49" s="23"/>
      <c r="BO49" s="23"/>
      <c r="BP49" s="23"/>
      <c r="BQ49" s="23"/>
      <c r="BR49" s="38"/>
      <c r="BS49" s="38"/>
      <c r="BT49" s="38"/>
    </row>
    <row r="50" spans="1:72" ht="159" customHeight="1" x14ac:dyDescent="0.3">
      <c r="A50" s="200">
        <v>62</v>
      </c>
      <c r="B50" s="64">
        <v>111</v>
      </c>
      <c r="C50" s="64">
        <v>2025</v>
      </c>
      <c r="D50" s="69">
        <v>64</v>
      </c>
      <c r="E50" s="23" t="s">
        <v>261</v>
      </c>
      <c r="F50" s="23" t="s">
        <v>446</v>
      </c>
      <c r="G50" s="75" t="s">
        <v>447</v>
      </c>
      <c r="H50" s="65" t="s">
        <v>448</v>
      </c>
      <c r="I50" s="64">
        <v>1</v>
      </c>
      <c r="J50" s="65" t="s">
        <v>449</v>
      </c>
      <c r="K50" s="66" t="s">
        <v>434</v>
      </c>
      <c r="L50" s="66" t="s">
        <v>434</v>
      </c>
      <c r="M50" s="64">
        <v>2</v>
      </c>
      <c r="N50" s="66" t="s">
        <v>450</v>
      </c>
      <c r="O50" s="66" t="s">
        <v>442</v>
      </c>
      <c r="P50" s="128">
        <v>45824</v>
      </c>
      <c r="Q50" s="126">
        <v>46022</v>
      </c>
      <c r="R50" s="58" t="s">
        <v>73</v>
      </c>
      <c r="S50" s="58" t="s">
        <v>73</v>
      </c>
      <c r="T50" s="42"/>
      <c r="U50" s="43"/>
      <c r="V50" s="43"/>
      <c r="W50" s="44"/>
      <c r="X50" s="42"/>
      <c r="Y50" s="43"/>
      <c r="Z50" s="43"/>
      <c r="AA50" s="43"/>
      <c r="AB50" s="43"/>
      <c r="AC50" s="133">
        <v>45838</v>
      </c>
      <c r="AD50" s="94" t="s">
        <v>451</v>
      </c>
      <c r="AE50" s="95">
        <v>1</v>
      </c>
      <c r="AF50" s="96">
        <v>0.5</v>
      </c>
      <c r="AG50" s="133">
        <v>45853</v>
      </c>
      <c r="AH50" s="23">
        <v>0</v>
      </c>
      <c r="AI50" s="25">
        <v>0</v>
      </c>
      <c r="AJ50" s="94" t="s">
        <v>452</v>
      </c>
      <c r="AK50" s="94" t="s">
        <v>453</v>
      </c>
      <c r="AL50" s="213">
        <v>45930</v>
      </c>
      <c r="AM50" s="241" t="s">
        <v>454</v>
      </c>
      <c r="AN50" s="249" t="s">
        <v>455</v>
      </c>
      <c r="AO50" s="250">
        <v>1</v>
      </c>
      <c r="AP50" s="213">
        <v>45946</v>
      </c>
      <c r="AQ50" s="252" t="s">
        <v>900</v>
      </c>
      <c r="AR50" s="250">
        <v>1</v>
      </c>
      <c r="AS50" s="241" t="s">
        <v>456</v>
      </c>
      <c r="AT50" s="241" t="s">
        <v>901</v>
      </c>
      <c r="AU50" s="35"/>
      <c r="AV50" s="23"/>
      <c r="AW50" s="23"/>
      <c r="AX50" s="36"/>
      <c r="AY50" s="36"/>
      <c r="AZ50" s="23"/>
      <c r="BA50" s="23"/>
      <c r="BB50" s="23"/>
      <c r="BC50" s="23"/>
      <c r="BD50" s="23"/>
      <c r="BE50" s="23"/>
      <c r="BF50" s="41" t="s">
        <v>663</v>
      </c>
      <c r="BG50" s="23"/>
      <c r="BH50" s="23"/>
      <c r="BI50" s="23"/>
      <c r="BJ50" s="23"/>
      <c r="BK50" s="23"/>
      <c r="BL50" s="23"/>
      <c r="BM50" s="23"/>
      <c r="BN50" s="23"/>
      <c r="BO50" s="23"/>
      <c r="BP50" s="23"/>
      <c r="BQ50" s="23"/>
      <c r="BR50" s="38"/>
      <c r="BS50" s="38"/>
      <c r="BT50" s="38"/>
    </row>
    <row r="51" spans="1:72" ht="208.2" customHeight="1" x14ac:dyDescent="0.3">
      <c r="A51" s="200">
        <v>63</v>
      </c>
      <c r="B51" s="64">
        <v>111</v>
      </c>
      <c r="C51" s="64">
        <v>2025</v>
      </c>
      <c r="D51" s="69">
        <v>64</v>
      </c>
      <c r="E51" s="23" t="s">
        <v>261</v>
      </c>
      <c r="F51" s="23" t="s">
        <v>446</v>
      </c>
      <c r="G51" s="75" t="s">
        <v>447</v>
      </c>
      <c r="H51" s="65" t="s">
        <v>448</v>
      </c>
      <c r="I51" s="64">
        <v>2</v>
      </c>
      <c r="J51" s="65" t="s">
        <v>457</v>
      </c>
      <c r="K51" s="66" t="s">
        <v>458</v>
      </c>
      <c r="L51" s="66" t="s">
        <v>459</v>
      </c>
      <c r="M51" s="67">
        <v>1</v>
      </c>
      <c r="N51" s="66" t="s">
        <v>460</v>
      </c>
      <c r="O51" s="120" t="s">
        <v>269</v>
      </c>
      <c r="P51" s="127">
        <v>45839</v>
      </c>
      <c r="Q51" s="127">
        <v>46022</v>
      </c>
      <c r="R51" s="58" t="s">
        <v>73</v>
      </c>
      <c r="S51" s="58" t="s">
        <v>73</v>
      </c>
      <c r="T51" s="130"/>
      <c r="U51" s="131"/>
      <c r="V51" s="131"/>
      <c r="W51" s="132"/>
      <c r="X51" s="132"/>
      <c r="Y51" s="131"/>
      <c r="Z51" s="131"/>
      <c r="AA51" s="131"/>
      <c r="AB51" s="131"/>
      <c r="AC51" s="246" t="s">
        <v>277</v>
      </c>
      <c r="AD51" s="246"/>
      <c r="AE51" s="246"/>
      <c r="AF51" s="246"/>
      <c r="AG51" s="246"/>
      <c r="AH51" s="246"/>
      <c r="AI51" s="246"/>
      <c r="AJ51" s="246"/>
      <c r="AK51" s="246"/>
      <c r="AL51" s="134" t="s">
        <v>85</v>
      </c>
      <c r="AM51" s="75" t="s">
        <v>839</v>
      </c>
      <c r="AN51" s="23" t="s">
        <v>840</v>
      </c>
      <c r="AO51" s="136" t="s">
        <v>840</v>
      </c>
      <c r="AP51" s="133">
        <v>45951</v>
      </c>
      <c r="AQ51" s="23">
        <v>0</v>
      </c>
      <c r="AR51" s="25">
        <v>0</v>
      </c>
      <c r="AS51" s="75" t="s">
        <v>841</v>
      </c>
      <c r="AT51" s="241" t="s">
        <v>842</v>
      </c>
      <c r="AU51" s="232"/>
      <c r="AV51" s="23"/>
      <c r="AW51" s="23"/>
      <c r="AX51" s="36"/>
      <c r="AY51" s="36"/>
      <c r="AZ51" s="23"/>
      <c r="BA51" s="23"/>
      <c r="BB51" s="23"/>
      <c r="BC51" s="23"/>
      <c r="BD51" s="23"/>
      <c r="BE51" s="23"/>
      <c r="BF51" s="23" t="s">
        <v>89</v>
      </c>
      <c r="BG51" s="23"/>
      <c r="BH51" s="23"/>
      <c r="BI51" s="23"/>
      <c r="BJ51" s="23"/>
      <c r="BK51" s="23"/>
      <c r="BL51" s="23"/>
      <c r="BM51" s="23"/>
      <c r="BN51" s="23"/>
      <c r="BO51" s="23"/>
      <c r="BP51" s="23"/>
      <c r="BQ51" s="23"/>
      <c r="BR51" s="38"/>
      <c r="BS51" s="38"/>
      <c r="BT51" s="38"/>
    </row>
    <row r="52" spans="1:72" ht="174" customHeight="1" x14ac:dyDescent="0.3">
      <c r="A52" s="200">
        <v>64</v>
      </c>
      <c r="B52" s="64">
        <v>111</v>
      </c>
      <c r="C52" s="64">
        <v>2025</v>
      </c>
      <c r="D52" s="69">
        <v>64</v>
      </c>
      <c r="E52" s="23" t="s">
        <v>261</v>
      </c>
      <c r="F52" s="23" t="s">
        <v>446</v>
      </c>
      <c r="G52" s="75" t="s">
        <v>447</v>
      </c>
      <c r="H52" s="65" t="s">
        <v>448</v>
      </c>
      <c r="I52" s="64">
        <v>3</v>
      </c>
      <c r="J52" s="65" t="s">
        <v>461</v>
      </c>
      <c r="K52" s="66" t="s">
        <v>462</v>
      </c>
      <c r="L52" s="66" t="s">
        <v>463</v>
      </c>
      <c r="M52" s="67">
        <v>1</v>
      </c>
      <c r="N52" s="66" t="s">
        <v>464</v>
      </c>
      <c r="O52" s="66" t="s">
        <v>442</v>
      </c>
      <c r="P52" s="127">
        <v>45839</v>
      </c>
      <c r="Q52" s="127">
        <v>46022</v>
      </c>
      <c r="R52" s="58" t="s">
        <v>73</v>
      </c>
      <c r="S52" s="58" t="s">
        <v>73</v>
      </c>
      <c r="T52" s="130"/>
      <c r="U52" s="131"/>
      <c r="V52" s="131"/>
      <c r="W52" s="132"/>
      <c r="X52" s="132"/>
      <c r="Y52" s="131"/>
      <c r="Z52" s="131"/>
      <c r="AA52" s="131"/>
      <c r="AB52" s="131"/>
      <c r="AC52" s="246" t="s">
        <v>277</v>
      </c>
      <c r="AD52" s="246"/>
      <c r="AE52" s="246"/>
      <c r="AF52" s="246"/>
      <c r="AG52" s="246"/>
      <c r="AH52" s="246"/>
      <c r="AI52" s="246"/>
      <c r="AJ52" s="246"/>
      <c r="AK52" s="246"/>
      <c r="AL52" s="213">
        <v>45930</v>
      </c>
      <c r="AM52" s="241" t="s">
        <v>465</v>
      </c>
      <c r="AN52" s="249" t="s">
        <v>455</v>
      </c>
      <c r="AO52" s="250">
        <v>1</v>
      </c>
      <c r="AP52" s="213">
        <v>45950</v>
      </c>
      <c r="AQ52" s="253" t="s">
        <v>903</v>
      </c>
      <c r="AR52" s="250">
        <v>0.09</v>
      </c>
      <c r="AS52" s="241" t="s">
        <v>466</v>
      </c>
      <c r="AT52" s="241" t="s">
        <v>902</v>
      </c>
      <c r="AU52" s="35"/>
      <c r="AV52" s="23"/>
      <c r="AW52" s="23"/>
      <c r="AX52" s="36"/>
      <c r="AY52" s="36"/>
      <c r="AZ52" s="23"/>
      <c r="BA52" s="23"/>
      <c r="BB52" s="23"/>
      <c r="BC52" s="23"/>
      <c r="BD52" s="23"/>
      <c r="BE52" s="23"/>
      <c r="BF52" s="23" t="s">
        <v>89</v>
      </c>
      <c r="BG52" s="23"/>
      <c r="BH52" s="23"/>
      <c r="BI52" s="23"/>
      <c r="BJ52" s="23"/>
      <c r="BK52" s="23"/>
      <c r="BL52" s="23"/>
      <c r="BM52" s="23"/>
      <c r="BN52" s="23"/>
      <c r="BO52" s="23"/>
      <c r="BP52" s="23"/>
      <c r="BQ52" s="23"/>
      <c r="BR52" s="38"/>
      <c r="BS52" s="38"/>
      <c r="BT52" s="38"/>
    </row>
    <row r="53" spans="1:72" ht="174" customHeight="1" x14ac:dyDescent="0.3">
      <c r="A53" s="181">
        <v>65</v>
      </c>
      <c r="B53" s="64">
        <v>111</v>
      </c>
      <c r="C53" s="64">
        <v>2025</v>
      </c>
      <c r="D53" s="69">
        <v>64</v>
      </c>
      <c r="E53" s="23" t="s">
        <v>261</v>
      </c>
      <c r="F53" s="23" t="s">
        <v>446</v>
      </c>
      <c r="G53" s="75" t="s">
        <v>447</v>
      </c>
      <c r="H53" s="65" t="s">
        <v>448</v>
      </c>
      <c r="I53" s="64">
        <v>4</v>
      </c>
      <c r="J53" s="65" t="s">
        <v>467</v>
      </c>
      <c r="K53" s="66" t="s">
        <v>468</v>
      </c>
      <c r="L53" s="66" t="s">
        <v>469</v>
      </c>
      <c r="M53" s="64">
        <v>1</v>
      </c>
      <c r="N53" s="66" t="s">
        <v>286</v>
      </c>
      <c r="O53" s="120" t="s">
        <v>269</v>
      </c>
      <c r="P53" s="127">
        <v>46023</v>
      </c>
      <c r="Q53" s="127">
        <v>46081</v>
      </c>
      <c r="R53" s="58" t="s">
        <v>73</v>
      </c>
      <c r="S53" s="58" t="s">
        <v>73</v>
      </c>
      <c r="T53" s="130"/>
      <c r="U53" s="131"/>
      <c r="V53" s="131"/>
      <c r="W53" s="132"/>
      <c r="X53" s="132"/>
      <c r="Y53" s="131"/>
      <c r="Z53" s="131"/>
      <c r="AA53" s="131"/>
      <c r="AB53" s="131"/>
      <c r="AC53" s="246" t="s">
        <v>277</v>
      </c>
      <c r="AD53" s="246"/>
      <c r="AE53" s="246"/>
      <c r="AF53" s="246"/>
      <c r="AG53" s="246"/>
      <c r="AH53" s="246"/>
      <c r="AI53" s="246"/>
      <c r="AJ53" s="246"/>
      <c r="AK53" s="246"/>
      <c r="AL53" s="246" t="s">
        <v>308</v>
      </c>
      <c r="AM53" s="246"/>
      <c r="AN53" s="246"/>
      <c r="AO53" s="246"/>
      <c r="AP53" s="246"/>
      <c r="AQ53" s="246"/>
      <c r="AR53" s="246"/>
      <c r="AS53" s="246"/>
      <c r="AT53" s="246"/>
      <c r="AU53" s="35"/>
      <c r="AV53" s="23"/>
      <c r="AW53" s="23"/>
      <c r="AX53" s="36"/>
      <c r="AY53" s="36"/>
      <c r="AZ53" s="23"/>
      <c r="BA53" s="23"/>
      <c r="BB53" s="23"/>
      <c r="BC53" s="23"/>
      <c r="BD53" s="23"/>
      <c r="BE53" s="23"/>
      <c r="BF53" s="23" t="s">
        <v>281</v>
      </c>
      <c r="BG53" s="23"/>
      <c r="BH53" s="23"/>
      <c r="BI53" s="23"/>
      <c r="BJ53" s="23"/>
      <c r="BK53" s="23"/>
      <c r="BL53" s="23"/>
      <c r="BM53" s="23"/>
      <c r="BN53" s="23"/>
      <c r="BO53" s="23"/>
      <c r="BP53" s="23"/>
      <c r="BQ53" s="23"/>
      <c r="BR53" s="38"/>
      <c r="BS53" s="38"/>
      <c r="BT53" s="38"/>
    </row>
    <row r="54" spans="1:72" ht="202.5" customHeight="1" x14ac:dyDescent="0.25">
      <c r="A54" s="200">
        <v>66</v>
      </c>
      <c r="B54" s="64">
        <v>111</v>
      </c>
      <c r="C54" s="64">
        <v>2025</v>
      </c>
      <c r="D54" s="69">
        <v>64</v>
      </c>
      <c r="E54" s="23" t="s">
        <v>261</v>
      </c>
      <c r="F54" s="23" t="s">
        <v>470</v>
      </c>
      <c r="G54" s="75" t="s">
        <v>471</v>
      </c>
      <c r="H54" s="65" t="s">
        <v>448</v>
      </c>
      <c r="I54" s="64">
        <v>1</v>
      </c>
      <c r="J54" s="65" t="s">
        <v>472</v>
      </c>
      <c r="K54" s="66" t="s">
        <v>473</v>
      </c>
      <c r="L54" s="66" t="s">
        <v>473</v>
      </c>
      <c r="M54" s="64">
        <v>1</v>
      </c>
      <c r="N54" s="66" t="s">
        <v>286</v>
      </c>
      <c r="O54" s="120" t="s">
        <v>269</v>
      </c>
      <c r="P54" s="126">
        <v>45824</v>
      </c>
      <c r="Q54" s="126">
        <v>45869</v>
      </c>
      <c r="R54" s="58" t="s">
        <v>73</v>
      </c>
      <c r="S54" s="58" t="s">
        <v>73</v>
      </c>
      <c r="T54" s="42"/>
      <c r="U54" s="43"/>
      <c r="V54" s="43"/>
      <c r="W54" s="44"/>
      <c r="X54" s="44"/>
      <c r="Y54" s="43"/>
      <c r="Z54" s="43"/>
      <c r="AA54" s="43"/>
      <c r="AB54" s="43"/>
      <c r="AC54" s="135">
        <v>45838</v>
      </c>
      <c r="AD54" s="94" t="s">
        <v>302</v>
      </c>
      <c r="AE54" s="247" t="s">
        <v>98</v>
      </c>
      <c r="AF54" s="247" t="s">
        <v>98</v>
      </c>
      <c r="AG54" s="135">
        <v>45855</v>
      </c>
      <c r="AH54" s="23">
        <v>0</v>
      </c>
      <c r="AI54" s="23">
        <v>0</v>
      </c>
      <c r="AJ54" s="94" t="s">
        <v>303</v>
      </c>
      <c r="AK54" s="94" t="s">
        <v>304</v>
      </c>
      <c r="AL54" s="134" t="s">
        <v>85</v>
      </c>
      <c r="AM54" s="75" t="s">
        <v>843</v>
      </c>
      <c r="AN54" s="66" t="s">
        <v>473</v>
      </c>
      <c r="AO54" s="66">
        <v>1</v>
      </c>
      <c r="AP54" s="133">
        <v>45951</v>
      </c>
      <c r="AQ54" s="23">
        <v>1</v>
      </c>
      <c r="AR54" s="25">
        <v>1</v>
      </c>
      <c r="AS54" s="75" t="s">
        <v>844</v>
      </c>
      <c r="AT54" s="241" t="s">
        <v>845</v>
      </c>
      <c r="AU54" s="35"/>
      <c r="AV54" s="23"/>
      <c r="AW54" s="23"/>
      <c r="AX54" s="36"/>
      <c r="AY54" s="36"/>
      <c r="AZ54" s="23"/>
      <c r="BA54" s="23"/>
      <c r="BB54" s="23"/>
      <c r="BC54" s="23"/>
      <c r="BD54" s="23"/>
      <c r="BE54" s="23"/>
      <c r="BF54" s="41" t="s">
        <v>663</v>
      </c>
      <c r="BG54" s="23"/>
      <c r="BH54" s="23"/>
      <c r="BI54" s="23"/>
      <c r="BJ54" s="23"/>
      <c r="BK54" s="23"/>
      <c r="BL54" s="23"/>
      <c r="BM54" s="23"/>
      <c r="BN54" s="23"/>
      <c r="BO54" s="23"/>
      <c r="BP54" s="23"/>
      <c r="BQ54" s="23"/>
      <c r="BR54" s="38"/>
      <c r="BS54" s="38"/>
      <c r="BT54" s="38"/>
    </row>
    <row r="55" spans="1:72" ht="202.5" customHeight="1" x14ac:dyDescent="0.3">
      <c r="A55" s="200">
        <v>67</v>
      </c>
      <c r="B55" s="64">
        <v>111</v>
      </c>
      <c r="C55" s="64">
        <v>2025</v>
      </c>
      <c r="D55" s="69">
        <v>64</v>
      </c>
      <c r="E55" s="23" t="s">
        <v>261</v>
      </c>
      <c r="F55" s="23" t="s">
        <v>470</v>
      </c>
      <c r="G55" s="75" t="s">
        <v>471</v>
      </c>
      <c r="H55" s="65" t="s">
        <v>474</v>
      </c>
      <c r="I55" s="64">
        <v>2</v>
      </c>
      <c r="J55" s="65" t="s">
        <v>475</v>
      </c>
      <c r="K55" s="61" t="s">
        <v>476</v>
      </c>
      <c r="L55" s="61" t="s">
        <v>477</v>
      </c>
      <c r="M55" s="64">
        <v>1</v>
      </c>
      <c r="N55" s="66" t="s">
        <v>442</v>
      </c>
      <c r="O55" s="61" t="s">
        <v>442</v>
      </c>
      <c r="P55" s="126">
        <v>45824</v>
      </c>
      <c r="Q55" s="126">
        <v>45869</v>
      </c>
      <c r="R55" s="58" t="s">
        <v>73</v>
      </c>
      <c r="S55" s="58" t="s">
        <v>73</v>
      </c>
      <c r="T55" s="42"/>
      <c r="U55" s="43"/>
      <c r="V55" s="43"/>
      <c r="W55" s="44"/>
      <c r="X55" s="42"/>
      <c r="Y55" s="43"/>
      <c r="Z55" s="43"/>
      <c r="AA55" s="43"/>
      <c r="AB55" s="43"/>
      <c r="AC55" s="135">
        <v>45838</v>
      </c>
      <c r="AD55" s="94" t="s">
        <v>478</v>
      </c>
      <c r="AE55" s="95">
        <v>1</v>
      </c>
      <c r="AF55" s="96">
        <v>0.45</v>
      </c>
      <c r="AG55" s="237">
        <v>45853</v>
      </c>
      <c r="AH55" s="99">
        <v>0</v>
      </c>
      <c r="AI55" s="33">
        <v>0</v>
      </c>
      <c r="AJ55" s="94" t="s">
        <v>479</v>
      </c>
      <c r="AK55" s="94" t="s">
        <v>480</v>
      </c>
      <c r="AL55" s="213">
        <v>45930</v>
      </c>
      <c r="AM55" s="241" t="s">
        <v>907</v>
      </c>
      <c r="AN55" s="249" t="s">
        <v>455</v>
      </c>
      <c r="AO55" s="250">
        <v>1</v>
      </c>
      <c r="AP55" s="213">
        <v>45950</v>
      </c>
      <c r="AQ55" s="164" t="s">
        <v>501</v>
      </c>
      <c r="AR55" s="250">
        <v>1</v>
      </c>
      <c r="AS55" s="241" t="s">
        <v>481</v>
      </c>
      <c r="AT55" s="94" t="s">
        <v>918</v>
      </c>
      <c r="AU55" s="35"/>
      <c r="AV55" s="23"/>
      <c r="AW55" s="23"/>
      <c r="AX55" s="36"/>
      <c r="AY55" s="36"/>
      <c r="AZ55" s="23"/>
      <c r="BA55" s="23"/>
      <c r="BB55" s="23"/>
      <c r="BC55" s="23"/>
      <c r="BD55" s="23"/>
      <c r="BE55" s="23"/>
      <c r="BF55" s="41" t="s">
        <v>663</v>
      </c>
      <c r="BG55" s="23"/>
      <c r="BH55" s="23"/>
      <c r="BI55" s="23"/>
      <c r="BJ55" s="23"/>
      <c r="BK55" s="23"/>
      <c r="BL55" s="23"/>
      <c r="BM55" s="23"/>
      <c r="BN55" s="23"/>
      <c r="BO55" s="23"/>
      <c r="BP55" s="23"/>
      <c r="BQ55" s="23"/>
      <c r="BR55" s="38"/>
      <c r="BS55" s="38"/>
      <c r="BT55" s="38"/>
    </row>
    <row r="56" spans="1:72" ht="131.25" customHeight="1" x14ac:dyDescent="0.3">
      <c r="A56" s="200">
        <v>68</v>
      </c>
      <c r="B56" s="64">
        <v>111</v>
      </c>
      <c r="C56" s="64">
        <v>2025</v>
      </c>
      <c r="D56" s="69">
        <v>64</v>
      </c>
      <c r="E56" s="23" t="s">
        <v>261</v>
      </c>
      <c r="F56" s="23" t="s">
        <v>470</v>
      </c>
      <c r="G56" s="75" t="s">
        <v>471</v>
      </c>
      <c r="H56" s="65" t="s">
        <v>482</v>
      </c>
      <c r="I56" s="64">
        <v>3</v>
      </c>
      <c r="J56" s="65" t="s">
        <v>483</v>
      </c>
      <c r="K56" s="61" t="s">
        <v>484</v>
      </c>
      <c r="L56" s="61" t="s">
        <v>485</v>
      </c>
      <c r="M56" s="67">
        <v>1</v>
      </c>
      <c r="N56" s="66" t="s">
        <v>442</v>
      </c>
      <c r="O56" s="61" t="s">
        <v>442</v>
      </c>
      <c r="P56" s="126">
        <v>45824</v>
      </c>
      <c r="Q56" s="126">
        <v>46053</v>
      </c>
      <c r="R56" s="58" t="s">
        <v>73</v>
      </c>
      <c r="S56" s="58" t="s">
        <v>73</v>
      </c>
      <c r="T56" s="42"/>
      <c r="U56" s="43"/>
      <c r="V56" s="43"/>
      <c r="W56" s="44"/>
      <c r="X56" s="42"/>
      <c r="Y56" s="43"/>
      <c r="Z56" s="43"/>
      <c r="AA56" s="43"/>
      <c r="AB56" s="43"/>
      <c r="AC56" s="135">
        <v>45838</v>
      </c>
      <c r="AD56" s="94" t="s">
        <v>486</v>
      </c>
      <c r="AE56" s="95" t="s">
        <v>73</v>
      </c>
      <c r="AF56" s="96">
        <v>0.1</v>
      </c>
      <c r="AG56" s="237">
        <v>45853</v>
      </c>
      <c r="AH56" s="99">
        <v>0</v>
      </c>
      <c r="AI56" s="33">
        <v>0</v>
      </c>
      <c r="AJ56" s="94" t="s">
        <v>487</v>
      </c>
      <c r="AK56" s="94" t="s">
        <v>453</v>
      </c>
      <c r="AL56" s="213">
        <v>45930</v>
      </c>
      <c r="AM56" s="241" t="s">
        <v>488</v>
      </c>
      <c r="AN56" s="249" t="s">
        <v>455</v>
      </c>
      <c r="AO56" s="250">
        <v>1</v>
      </c>
      <c r="AP56" s="213">
        <v>45950</v>
      </c>
      <c r="AQ56" s="253" t="s">
        <v>905</v>
      </c>
      <c r="AR56" s="250">
        <v>0.14285714285714299</v>
      </c>
      <c r="AS56" s="241" t="s">
        <v>489</v>
      </c>
      <c r="AT56" s="241" t="s">
        <v>906</v>
      </c>
      <c r="AU56" s="35"/>
      <c r="AV56" s="23"/>
      <c r="AW56" s="23"/>
      <c r="AX56" s="36"/>
      <c r="AY56" s="36"/>
      <c r="AZ56" s="23"/>
      <c r="BA56" s="23"/>
      <c r="BB56" s="23"/>
      <c r="BC56" s="23"/>
      <c r="BD56" s="23"/>
      <c r="BE56" s="23"/>
      <c r="BF56" s="23" t="s">
        <v>89</v>
      </c>
      <c r="BG56" s="23"/>
      <c r="BH56" s="23"/>
      <c r="BI56" s="23"/>
      <c r="BJ56" s="23"/>
      <c r="BK56" s="23"/>
      <c r="BL56" s="23"/>
      <c r="BM56" s="23"/>
      <c r="BN56" s="23"/>
      <c r="BO56" s="23"/>
      <c r="BP56" s="23"/>
      <c r="BQ56" s="23"/>
      <c r="BR56" s="38"/>
      <c r="BS56" s="38"/>
      <c r="BT56" s="38"/>
    </row>
    <row r="57" spans="1:72" ht="118.8" x14ac:dyDescent="0.3">
      <c r="A57" s="200">
        <v>69</v>
      </c>
      <c r="B57" s="64">
        <v>111</v>
      </c>
      <c r="C57" s="64">
        <v>2025</v>
      </c>
      <c r="D57" s="120">
        <v>64</v>
      </c>
      <c r="E57" s="24" t="s">
        <v>261</v>
      </c>
      <c r="F57" s="24" t="s">
        <v>490</v>
      </c>
      <c r="G57" s="140" t="s">
        <v>491</v>
      </c>
      <c r="H57" s="65" t="s">
        <v>492</v>
      </c>
      <c r="I57" s="64">
        <v>1</v>
      </c>
      <c r="J57" s="65" t="s">
        <v>493</v>
      </c>
      <c r="K57" s="66" t="s">
        <v>494</v>
      </c>
      <c r="L57" s="66" t="s">
        <v>495</v>
      </c>
      <c r="M57" s="67">
        <v>1</v>
      </c>
      <c r="N57" s="121" t="s">
        <v>496</v>
      </c>
      <c r="O57" s="61" t="s">
        <v>353</v>
      </c>
      <c r="P57" s="127">
        <v>45828</v>
      </c>
      <c r="Q57" s="127">
        <v>46172</v>
      </c>
      <c r="R57" s="58" t="s">
        <v>73</v>
      </c>
      <c r="S57" s="58" t="s">
        <v>73</v>
      </c>
      <c r="T57" s="130"/>
      <c r="U57" s="131"/>
      <c r="V57" s="131"/>
      <c r="W57" s="132"/>
      <c r="X57" s="132"/>
      <c r="Y57" s="131"/>
      <c r="Z57" s="131"/>
      <c r="AA57" s="131"/>
      <c r="AB57" s="131"/>
      <c r="AC57" s="135">
        <v>45838</v>
      </c>
      <c r="AD57" s="94" t="s">
        <v>354</v>
      </c>
      <c r="AE57" s="23"/>
      <c r="AF57" s="136">
        <v>0</v>
      </c>
      <c r="AG57" s="135">
        <v>45855</v>
      </c>
      <c r="AH57" s="66" t="s">
        <v>495</v>
      </c>
      <c r="AI57" s="33">
        <v>0</v>
      </c>
      <c r="AJ57" s="94" t="s">
        <v>497</v>
      </c>
      <c r="AK57" s="94" t="s">
        <v>498</v>
      </c>
      <c r="AL57" s="239" t="s">
        <v>85</v>
      </c>
      <c r="AM57" s="229" t="s">
        <v>499</v>
      </c>
      <c r="AN57" s="230">
        <v>1</v>
      </c>
      <c r="AO57" s="231">
        <v>1</v>
      </c>
      <c r="AP57" s="228" t="s">
        <v>500</v>
      </c>
      <c r="AQ57" s="164" t="s">
        <v>501</v>
      </c>
      <c r="AR57" s="25">
        <v>1</v>
      </c>
      <c r="AS57" s="22" t="s">
        <v>502</v>
      </c>
      <c r="AT57" s="94" t="s">
        <v>407</v>
      </c>
      <c r="AU57" s="35"/>
      <c r="AV57" s="23"/>
      <c r="AW57" s="23"/>
      <c r="AX57" s="36"/>
      <c r="AY57" s="36"/>
      <c r="AZ57" s="23"/>
      <c r="BA57" s="23"/>
      <c r="BB57" s="23"/>
      <c r="BC57" s="23"/>
      <c r="BD57" s="23"/>
      <c r="BE57" s="23"/>
      <c r="BF57" s="41" t="s">
        <v>663</v>
      </c>
      <c r="BG57" s="23"/>
      <c r="BH57" s="23"/>
      <c r="BI57" s="23"/>
      <c r="BJ57" s="23"/>
      <c r="BK57" s="23"/>
      <c r="BL57" s="23"/>
      <c r="BM57" s="23"/>
      <c r="BN57" s="23"/>
      <c r="BO57" s="23"/>
      <c r="BP57" s="23"/>
      <c r="BQ57" s="23"/>
      <c r="BR57" s="38"/>
      <c r="BS57" s="38"/>
      <c r="BT57" s="38"/>
    </row>
    <row r="58" spans="1:72" ht="138.6" customHeight="1" x14ac:dyDescent="0.3">
      <c r="A58" s="200">
        <v>70</v>
      </c>
      <c r="B58" s="64">
        <v>111</v>
      </c>
      <c r="C58" s="64">
        <v>2025</v>
      </c>
      <c r="D58" s="120">
        <v>64</v>
      </c>
      <c r="E58" s="24" t="s">
        <v>261</v>
      </c>
      <c r="F58" s="24" t="s">
        <v>490</v>
      </c>
      <c r="G58" s="140" t="s">
        <v>491</v>
      </c>
      <c r="H58" s="65" t="s">
        <v>492</v>
      </c>
      <c r="I58" s="64">
        <v>2</v>
      </c>
      <c r="J58" s="65" t="s">
        <v>503</v>
      </c>
      <c r="K58" s="66" t="s">
        <v>504</v>
      </c>
      <c r="L58" s="66" t="s">
        <v>505</v>
      </c>
      <c r="M58" s="67">
        <v>1</v>
      </c>
      <c r="N58" s="121" t="s">
        <v>506</v>
      </c>
      <c r="O58" s="61" t="s">
        <v>353</v>
      </c>
      <c r="P58" s="127">
        <v>45828</v>
      </c>
      <c r="Q58" s="127">
        <v>46172</v>
      </c>
      <c r="R58" s="58" t="s">
        <v>73</v>
      </c>
      <c r="S58" s="58" t="s">
        <v>73</v>
      </c>
      <c r="T58" s="130"/>
      <c r="U58" s="131"/>
      <c r="V58" s="131"/>
      <c r="W58" s="132"/>
      <c r="X58" s="132"/>
      <c r="Y58" s="131"/>
      <c r="Z58" s="131"/>
      <c r="AA58" s="131"/>
      <c r="AB58" s="131"/>
      <c r="AC58" s="135">
        <v>45838</v>
      </c>
      <c r="AD58" s="94" t="s">
        <v>507</v>
      </c>
      <c r="AE58" s="23"/>
      <c r="AF58" s="136">
        <v>0</v>
      </c>
      <c r="AG58" s="135">
        <v>45855</v>
      </c>
      <c r="AH58" s="66" t="s">
        <v>505</v>
      </c>
      <c r="AI58" s="33">
        <v>0</v>
      </c>
      <c r="AJ58" s="94" t="s">
        <v>508</v>
      </c>
      <c r="AK58" s="94" t="s">
        <v>498</v>
      </c>
      <c r="AL58" s="239" t="s">
        <v>509</v>
      </c>
      <c r="AM58" s="229" t="s">
        <v>510</v>
      </c>
      <c r="AN58" s="230" t="s">
        <v>511</v>
      </c>
      <c r="AO58" s="231">
        <v>1</v>
      </c>
      <c r="AP58" s="228" t="s">
        <v>500</v>
      </c>
      <c r="AQ58" s="164" t="s">
        <v>501</v>
      </c>
      <c r="AR58" s="25">
        <v>1</v>
      </c>
      <c r="AS58" s="22" t="s">
        <v>512</v>
      </c>
      <c r="AT58" s="94" t="s">
        <v>513</v>
      </c>
      <c r="AU58" s="35"/>
      <c r="AV58" s="23"/>
      <c r="AW58" s="23"/>
      <c r="AX58" s="36"/>
      <c r="AY58" s="36"/>
      <c r="AZ58" s="23"/>
      <c r="BA58" s="23"/>
      <c r="BB58" s="23"/>
      <c r="BC58" s="23"/>
      <c r="BD58" s="23"/>
      <c r="BE58" s="23"/>
      <c r="BF58" s="41" t="s">
        <v>663</v>
      </c>
      <c r="BG58" s="23"/>
      <c r="BH58" s="23"/>
      <c r="BI58" s="23"/>
      <c r="BJ58" s="23"/>
      <c r="BK58" s="23"/>
      <c r="BL58" s="23"/>
      <c r="BM58" s="23"/>
      <c r="BN58" s="23"/>
      <c r="BO58" s="23"/>
      <c r="BP58" s="23"/>
      <c r="BQ58" s="23"/>
      <c r="BR58" s="38"/>
      <c r="BS58" s="38"/>
      <c r="BT58" s="38"/>
    </row>
    <row r="59" spans="1:72" ht="208.5" customHeight="1" x14ac:dyDescent="0.3">
      <c r="A59" s="200">
        <v>71</v>
      </c>
      <c r="B59" s="64">
        <v>111</v>
      </c>
      <c r="C59" s="64">
        <v>2025</v>
      </c>
      <c r="D59" s="120">
        <v>64</v>
      </c>
      <c r="E59" s="24" t="s">
        <v>261</v>
      </c>
      <c r="F59" s="24" t="s">
        <v>490</v>
      </c>
      <c r="G59" s="140" t="s">
        <v>491</v>
      </c>
      <c r="H59" s="65" t="s">
        <v>492</v>
      </c>
      <c r="I59" s="64">
        <v>3</v>
      </c>
      <c r="J59" s="65" t="s">
        <v>514</v>
      </c>
      <c r="K59" s="66" t="s">
        <v>515</v>
      </c>
      <c r="L59" s="66" t="s">
        <v>516</v>
      </c>
      <c r="M59" s="67">
        <v>1</v>
      </c>
      <c r="N59" s="121" t="s">
        <v>517</v>
      </c>
      <c r="O59" s="61" t="s">
        <v>353</v>
      </c>
      <c r="P59" s="127">
        <v>45828</v>
      </c>
      <c r="Q59" s="127">
        <v>46172</v>
      </c>
      <c r="R59" s="58" t="s">
        <v>73</v>
      </c>
      <c r="S59" s="58" t="s">
        <v>73</v>
      </c>
      <c r="T59" s="130"/>
      <c r="U59" s="131"/>
      <c r="V59" s="131"/>
      <c r="W59" s="132"/>
      <c r="X59" s="132"/>
      <c r="Y59" s="131"/>
      <c r="Z59" s="131"/>
      <c r="AA59" s="131"/>
      <c r="AB59" s="131"/>
      <c r="AC59" s="135">
        <v>45838</v>
      </c>
      <c r="AD59" s="94" t="s">
        <v>518</v>
      </c>
      <c r="AE59" s="23"/>
      <c r="AF59" s="136">
        <v>0</v>
      </c>
      <c r="AG59" s="135">
        <v>45855</v>
      </c>
      <c r="AH59" s="66" t="s">
        <v>516</v>
      </c>
      <c r="AI59" s="33">
        <v>0</v>
      </c>
      <c r="AJ59" s="94" t="s">
        <v>519</v>
      </c>
      <c r="AK59" s="255" t="s">
        <v>498</v>
      </c>
      <c r="AL59" s="134" t="s">
        <v>85</v>
      </c>
      <c r="AM59" s="229" t="s">
        <v>520</v>
      </c>
      <c r="AN59" s="23"/>
      <c r="AO59" s="36">
        <v>0</v>
      </c>
      <c r="AP59" s="135">
        <v>45950</v>
      </c>
      <c r="AQ59" s="203" t="s">
        <v>516</v>
      </c>
      <c r="AR59" s="25">
        <v>0</v>
      </c>
      <c r="AS59" s="22" t="s">
        <v>883</v>
      </c>
      <c r="AT59" s="22" t="s">
        <v>884</v>
      </c>
      <c r="AU59" s="35"/>
      <c r="AV59" s="23"/>
      <c r="AW59" s="23"/>
      <c r="AX59" s="36"/>
      <c r="AY59" s="36"/>
      <c r="AZ59" s="23"/>
      <c r="BA59" s="23"/>
      <c r="BB59" s="23"/>
      <c r="BC59" s="23"/>
      <c r="BD59" s="23"/>
      <c r="BE59" s="23"/>
      <c r="BF59" s="23" t="s">
        <v>89</v>
      </c>
      <c r="BG59" s="23"/>
      <c r="BH59" s="23"/>
      <c r="BI59" s="23"/>
      <c r="BJ59" s="23"/>
      <c r="BK59" s="23"/>
      <c r="BL59" s="23"/>
      <c r="BM59" s="23"/>
      <c r="BN59" s="23"/>
      <c r="BO59" s="23"/>
      <c r="BP59" s="23"/>
      <c r="BQ59" s="23"/>
      <c r="BR59" s="38"/>
      <c r="BS59" s="38"/>
      <c r="BT59" s="38"/>
    </row>
    <row r="60" spans="1:72" ht="177.75" customHeight="1" x14ac:dyDescent="0.3">
      <c r="A60" s="200">
        <v>73</v>
      </c>
      <c r="B60" s="64">
        <v>111</v>
      </c>
      <c r="C60" s="64">
        <v>2025</v>
      </c>
      <c r="D60" s="120">
        <v>64</v>
      </c>
      <c r="E60" s="24" t="s">
        <v>261</v>
      </c>
      <c r="F60" s="24" t="s">
        <v>521</v>
      </c>
      <c r="G60" s="140" t="s">
        <v>522</v>
      </c>
      <c r="H60" s="65" t="s">
        <v>523</v>
      </c>
      <c r="I60" s="64">
        <v>2</v>
      </c>
      <c r="J60" s="65" t="s">
        <v>524</v>
      </c>
      <c r="K60" s="66" t="s">
        <v>525</v>
      </c>
      <c r="L60" s="66" t="s">
        <v>526</v>
      </c>
      <c r="M60" s="68">
        <v>6</v>
      </c>
      <c r="N60" s="121" t="s">
        <v>527</v>
      </c>
      <c r="O60" s="121" t="s">
        <v>527</v>
      </c>
      <c r="P60" s="127">
        <v>45839</v>
      </c>
      <c r="Q60" s="127">
        <v>46022</v>
      </c>
      <c r="R60" s="58" t="s">
        <v>73</v>
      </c>
      <c r="S60" s="58" t="s">
        <v>73</v>
      </c>
      <c r="T60" s="130"/>
      <c r="U60" s="131"/>
      <c r="V60" s="131"/>
      <c r="W60" s="132"/>
      <c r="X60" s="132"/>
      <c r="Y60" s="131"/>
      <c r="Z60" s="131"/>
      <c r="AA60" s="131"/>
      <c r="AB60" s="131"/>
      <c r="AC60" s="246" t="s">
        <v>277</v>
      </c>
      <c r="AD60" s="246"/>
      <c r="AE60" s="246"/>
      <c r="AF60" s="246"/>
      <c r="AG60" s="246"/>
      <c r="AH60" s="246"/>
      <c r="AI60" s="246"/>
      <c r="AJ60" s="246"/>
      <c r="AK60" s="246"/>
      <c r="AL60" s="134" t="s">
        <v>85</v>
      </c>
      <c r="AM60" s="243" t="s">
        <v>528</v>
      </c>
      <c r="AN60" s="23">
        <v>3</v>
      </c>
      <c r="AO60" s="36">
        <v>0.5</v>
      </c>
      <c r="AP60" s="135">
        <v>45951</v>
      </c>
      <c r="AQ60" s="23">
        <v>3</v>
      </c>
      <c r="AR60" s="36">
        <v>0.5</v>
      </c>
      <c r="AS60" s="65" t="s">
        <v>529</v>
      </c>
      <c r="AT60" s="65" t="s">
        <v>280</v>
      </c>
      <c r="AU60" s="35"/>
      <c r="AV60" s="23"/>
      <c r="AW60" s="23"/>
      <c r="AX60" s="36"/>
      <c r="AY60" s="36"/>
      <c r="AZ60" s="23"/>
      <c r="BA60" s="23"/>
      <c r="BB60" s="23"/>
      <c r="BC60" s="23"/>
      <c r="BD60" s="23"/>
      <c r="BE60" s="23"/>
      <c r="BF60" s="23" t="s">
        <v>89</v>
      </c>
      <c r="BG60" s="23"/>
      <c r="BH60" s="23"/>
      <c r="BI60" s="23"/>
      <c r="BJ60" s="23"/>
      <c r="BK60" s="23"/>
      <c r="BL60" s="23"/>
      <c r="BM60" s="23"/>
      <c r="BN60" s="23"/>
      <c r="BO60" s="23"/>
      <c r="BP60" s="23"/>
      <c r="BQ60" s="23"/>
      <c r="BR60" s="38"/>
      <c r="BS60" s="38"/>
      <c r="BT60" s="38"/>
    </row>
    <row r="61" spans="1:72" ht="156" customHeight="1" x14ac:dyDescent="0.3">
      <c r="A61" s="200">
        <v>74</v>
      </c>
      <c r="B61" s="64">
        <v>111</v>
      </c>
      <c r="C61" s="64">
        <v>2025</v>
      </c>
      <c r="D61" s="69">
        <v>64</v>
      </c>
      <c r="E61" s="23" t="s">
        <v>261</v>
      </c>
      <c r="F61" s="23" t="s">
        <v>521</v>
      </c>
      <c r="G61" s="75" t="s">
        <v>522</v>
      </c>
      <c r="H61" s="65" t="s">
        <v>523</v>
      </c>
      <c r="I61" s="64">
        <v>3</v>
      </c>
      <c r="J61" s="65" t="s">
        <v>530</v>
      </c>
      <c r="K61" s="66" t="s">
        <v>531</v>
      </c>
      <c r="L61" s="66" t="s">
        <v>532</v>
      </c>
      <c r="M61" s="68">
        <v>6</v>
      </c>
      <c r="N61" s="121" t="s">
        <v>527</v>
      </c>
      <c r="O61" s="121" t="s">
        <v>527</v>
      </c>
      <c r="P61" s="127">
        <v>45839</v>
      </c>
      <c r="Q61" s="127">
        <v>46022</v>
      </c>
      <c r="R61" s="58" t="s">
        <v>73</v>
      </c>
      <c r="S61" s="58" t="s">
        <v>73</v>
      </c>
      <c r="T61" s="130"/>
      <c r="U61" s="131"/>
      <c r="V61" s="131"/>
      <c r="W61" s="132"/>
      <c r="X61" s="132"/>
      <c r="Y61" s="131"/>
      <c r="Z61" s="131"/>
      <c r="AA61" s="131"/>
      <c r="AB61" s="131"/>
      <c r="AC61" s="246" t="s">
        <v>277</v>
      </c>
      <c r="AD61" s="246"/>
      <c r="AE61" s="246"/>
      <c r="AF61" s="246"/>
      <c r="AG61" s="246"/>
      <c r="AH61" s="246"/>
      <c r="AI61" s="246"/>
      <c r="AJ61" s="246"/>
      <c r="AK61" s="246"/>
      <c r="AL61" s="134" t="s">
        <v>85</v>
      </c>
      <c r="AM61" s="65" t="s">
        <v>910</v>
      </c>
      <c r="AN61" s="23">
        <v>3</v>
      </c>
      <c r="AO61" s="36">
        <v>0.5</v>
      </c>
      <c r="AP61" s="135">
        <v>45951</v>
      </c>
      <c r="AQ61" s="23">
        <v>3</v>
      </c>
      <c r="AR61" s="25">
        <v>0.5</v>
      </c>
      <c r="AS61" s="65" t="s">
        <v>533</v>
      </c>
      <c r="AT61" s="65" t="s">
        <v>280</v>
      </c>
      <c r="AU61" s="35"/>
      <c r="AV61" s="23"/>
      <c r="AW61" s="23"/>
      <c r="AX61" s="36"/>
      <c r="AY61" s="36"/>
      <c r="AZ61" s="23"/>
      <c r="BA61" s="23"/>
      <c r="BB61" s="23"/>
      <c r="BC61" s="23"/>
      <c r="BD61" s="23"/>
      <c r="BE61" s="23"/>
      <c r="BF61" s="23" t="s">
        <v>89</v>
      </c>
      <c r="BG61" s="23"/>
      <c r="BH61" s="23"/>
      <c r="BI61" s="23"/>
      <c r="BJ61" s="23"/>
      <c r="BK61" s="23"/>
      <c r="BL61" s="23"/>
      <c r="BM61" s="23"/>
      <c r="BN61" s="23"/>
      <c r="BO61" s="23"/>
      <c r="BP61" s="23"/>
      <c r="BQ61" s="23"/>
      <c r="BR61" s="38"/>
      <c r="BS61" s="38"/>
      <c r="BT61" s="38"/>
    </row>
    <row r="62" spans="1:72" ht="170.25" customHeight="1" x14ac:dyDescent="0.3">
      <c r="A62" s="200">
        <v>75</v>
      </c>
      <c r="B62" s="64">
        <v>111</v>
      </c>
      <c r="C62" s="64">
        <v>2025</v>
      </c>
      <c r="D62" s="69">
        <v>64</v>
      </c>
      <c r="E62" s="23" t="s">
        <v>261</v>
      </c>
      <c r="F62" s="23" t="s">
        <v>521</v>
      </c>
      <c r="G62" s="75" t="s">
        <v>522</v>
      </c>
      <c r="H62" s="65" t="s">
        <v>523</v>
      </c>
      <c r="I62" s="64">
        <v>4</v>
      </c>
      <c r="J62" s="65" t="s">
        <v>534</v>
      </c>
      <c r="K62" s="66" t="s">
        <v>525</v>
      </c>
      <c r="L62" s="66" t="s">
        <v>535</v>
      </c>
      <c r="M62" s="68">
        <v>6</v>
      </c>
      <c r="N62" s="66" t="s">
        <v>527</v>
      </c>
      <c r="O62" s="66" t="s">
        <v>527</v>
      </c>
      <c r="P62" s="127">
        <v>45839</v>
      </c>
      <c r="Q62" s="127">
        <v>46022</v>
      </c>
      <c r="R62" s="58" t="s">
        <v>73</v>
      </c>
      <c r="S62" s="58" t="s">
        <v>73</v>
      </c>
      <c r="T62" s="130"/>
      <c r="U62" s="131"/>
      <c r="V62" s="131"/>
      <c r="W62" s="132"/>
      <c r="X62" s="132"/>
      <c r="Y62" s="131"/>
      <c r="Z62" s="131"/>
      <c r="AA62" s="131"/>
      <c r="AB62" s="131"/>
      <c r="AC62" s="246" t="s">
        <v>277</v>
      </c>
      <c r="AD62" s="246"/>
      <c r="AE62" s="246"/>
      <c r="AF62" s="246"/>
      <c r="AG62" s="246"/>
      <c r="AH62" s="246"/>
      <c r="AI62" s="246"/>
      <c r="AJ62" s="246"/>
      <c r="AK62" s="246"/>
      <c r="AL62" s="134" t="s">
        <v>85</v>
      </c>
      <c r="AM62" s="65" t="s">
        <v>536</v>
      </c>
      <c r="AN62" s="23">
        <v>3</v>
      </c>
      <c r="AO62" s="36">
        <v>0.5</v>
      </c>
      <c r="AP62" s="135">
        <v>45951</v>
      </c>
      <c r="AQ62" s="23">
        <v>3</v>
      </c>
      <c r="AR62" s="25">
        <v>0.5</v>
      </c>
      <c r="AS62" s="65" t="s">
        <v>537</v>
      </c>
      <c r="AT62" s="65" t="s">
        <v>280</v>
      </c>
      <c r="AU62" s="35"/>
      <c r="AV62" s="23"/>
      <c r="AW62" s="23"/>
      <c r="AX62" s="36"/>
      <c r="AY62" s="36"/>
      <c r="AZ62" s="23"/>
      <c r="BA62" s="23"/>
      <c r="BB62" s="23"/>
      <c r="BC62" s="23"/>
      <c r="BD62" s="23"/>
      <c r="BE62" s="23"/>
      <c r="BF62" s="23" t="s">
        <v>89</v>
      </c>
      <c r="BG62" s="23"/>
      <c r="BH62" s="23"/>
      <c r="BI62" s="23"/>
      <c r="BJ62" s="23"/>
      <c r="BK62" s="23"/>
      <c r="BL62" s="23"/>
      <c r="BM62" s="23"/>
      <c r="BN62" s="23"/>
      <c r="BO62" s="23"/>
      <c r="BP62" s="23"/>
      <c r="BQ62" s="23"/>
      <c r="BR62" s="38"/>
      <c r="BS62" s="38"/>
      <c r="BT62" s="38"/>
    </row>
    <row r="63" spans="1:72" ht="273" customHeight="1" x14ac:dyDescent="0.3">
      <c r="A63" s="200">
        <v>76</v>
      </c>
      <c r="B63" s="64">
        <v>111</v>
      </c>
      <c r="C63" s="64">
        <v>2025</v>
      </c>
      <c r="D63" s="69">
        <v>64</v>
      </c>
      <c r="E63" s="23" t="s">
        <v>261</v>
      </c>
      <c r="F63" s="23" t="s">
        <v>521</v>
      </c>
      <c r="G63" s="75" t="s">
        <v>522</v>
      </c>
      <c r="H63" s="65" t="s">
        <v>523</v>
      </c>
      <c r="I63" s="64">
        <v>5</v>
      </c>
      <c r="J63" s="65" t="s">
        <v>538</v>
      </c>
      <c r="K63" s="66" t="s">
        <v>539</v>
      </c>
      <c r="L63" s="66" t="s">
        <v>540</v>
      </c>
      <c r="M63" s="68">
        <v>1</v>
      </c>
      <c r="N63" s="66" t="s">
        <v>527</v>
      </c>
      <c r="O63" s="66" t="s">
        <v>527</v>
      </c>
      <c r="P63" s="127">
        <v>45839</v>
      </c>
      <c r="Q63" s="127">
        <v>46022</v>
      </c>
      <c r="R63" s="58" t="s">
        <v>73</v>
      </c>
      <c r="S63" s="58" t="s">
        <v>73</v>
      </c>
      <c r="T63" s="130"/>
      <c r="U63" s="131"/>
      <c r="V63" s="131"/>
      <c r="W63" s="132"/>
      <c r="X63" s="132"/>
      <c r="Y63" s="131"/>
      <c r="Z63" s="131"/>
      <c r="AA63" s="131"/>
      <c r="AB63" s="131"/>
      <c r="AC63" s="246" t="s">
        <v>277</v>
      </c>
      <c r="AD63" s="246"/>
      <c r="AE63" s="246"/>
      <c r="AF63" s="246"/>
      <c r="AG63" s="246"/>
      <c r="AH63" s="246"/>
      <c r="AI63" s="246"/>
      <c r="AJ63" s="246"/>
      <c r="AK63" s="246"/>
      <c r="AL63" s="134" t="s">
        <v>85</v>
      </c>
      <c r="AM63" s="65" t="s">
        <v>541</v>
      </c>
      <c r="AN63" s="23">
        <v>4</v>
      </c>
      <c r="AO63" s="36">
        <v>1</v>
      </c>
      <c r="AP63" s="135">
        <v>45951</v>
      </c>
      <c r="AQ63" s="23">
        <v>4</v>
      </c>
      <c r="AR63" s="25">
        <v>1</v>
      </c>
      <c r="AS63" s="65" t="s">
        <v>911</v>
      </c>
      <c r="AT63" s="65" t="s">
        <v>280</v>
      </c>
      <c r="AU63" s="35"/>
      <c r="AV63" s="23"/>
      <c r="AW63" s="23"/>
      <c r="AX63" s="36"/>
      <c r="AY63" s="36"/>
      <c r="AZ63" s="23"/>
      <c r="BA63" s="23"/>
      <c r="BB63" s="23"/>
      <c r="BC63" s="23"/>
      <c r="BD63" s="23"/>
      <c r="BE63" s="23"/>
      <c r="BF63" s="41" t="s">
        <v>663</v>
      </c>
      <c r="BG63" s="23"/>
      <c r="BH63" s="23"/>
      <c r="BI63" s="23"/>
      <c r="BJ63" s="23"/>
      <c r="BK63" s="23"/>
      <c r="BL63" s="23"/>
      <c r="BM63" s="23"/>
      <c r="BN63" s="23"/>
      <c r="BO63" s="23"/>
      <c r="BP63" s="23"/>
      <c r="BQ63" s="23"/>
      <c r="BR63" s="38"/>
      <c r="BS63" s="38"/>
      <c r="BT63" s="38"/>
    </row>
    <row r="64" spans="1:72" ht="197.25" customHeight="1" x14ac:dyDescent="0.3">
      <c r="A64" s="200">
        <v>77</v>
      </c>
      <c r="B64" s="64">
        <v>111</v>
      </c>
      <c r="C64" s="64">
        <v>2025</v>
      </c>
      <c r="D64" s="69">
        <v>64</v>
      </c>
      <c r="E64" s="23" t="s">
        <v>261</v>
      </c>
      <c r="F64" s="23" t="s">
        <v>542</v>
      </c>
      <c r="G64" s="75" t="s">
        <v>543</v>
      </c>
      <c r="H64" s="65" t="s">
        <v>544</v>
      </c>
      <c r="I64" s="64">
        <v>1</v>
      </c>
      <c r="J64" s="65" t="s">
        <v>545</v>
      </c>
      <c r="K64" s="66" t="s">
        <v>546</v>
      </c>
      <c r="L64" s="66" t="s">
        <v>547</v>
      </c>
      <c r="M64" s="68">
        <v>8</v>
      </c>
      <c r="N64" s="121" t="s">
        <v>548</v>
      </c>
      <c r="O64" s="61" t="s">
        <v>353</v>
      </c>
      <c r="P64" s="127">
        <v>45845</v>
      </c>
      <c r="Q64" s="127">
        <v>46087</v>
      </c>
      <c r="R64" s="58" t="s">
        <v>73</v>
      </c>
      <c r="S64" s="58" t="s">
        <v>73</v>
      </c>
      <c r="T64" s="130"/>
      <c r="U64" s="131"/>
      <c r="V64" s="131"/>
      <c r="W64" s="132"/>
      <c r="X64" s="132"/>
      <c r="Y64" s="131"/>
      <c r="Z64" s="131"/>
      <c r="AA64" s="131"/>
      <c r="AB64" s="131"/>
      <c r="AC64" s="246" t="s">
        <v>277</v>
      </c>
      <c r="AD64" s="246"/>
      <c r="AE64" s="246"/>
      <c r="AF64" s="246"/>
      <c r="AG64" s="246"/>
      <c r="AH64" s="246"/>
      <c r="AI64" s="246"/>
      <c r="AJ64" s="246"/>
      <c r="AK64" s="246"/>
      <c r="AL64" s="238">
        <v>45930</v>
      </c>
      <c r="AM64" s="229" t="s">
        <v>549</v>
      </c>
      <c r="AN64" s="261" t="s">
        <v>550</v>
      </c>
      <c r="AO64" s="250">
        <v>0.38</v>
      </c>
      <c r="AP64" s="135">
        <v>45950</v>
      </c>
      <c r="AQ64" s="164" t="s">
        <v>551</v>
      </c>
      <c r="AR64" s="206">
        <v>0.375</v>
      </c>
      <c r="AS64" s="22" t="s">
        <v>552</v>
      </c>
      <c r="AT64" s="22" t="s">
        <v>885</v>
      </c>
      <c r="AU64" s="35"/>
      <c r="AV64" s="23"/>
      <c r="AW64" s="23"/>
      <c r="AX64" s="36"/>
      <c r="AY64" s="36"/>
      <c r="AZ64" s="23"/>
      <c r="BA64" s="23"/>
      <c r="BB64" s="23"/>
      <c r="BC64" s="23"/>
      <c r="BD64" s="23"/>
      <c r="BE64" s="23"/>
      <c r="BF64" s="23" t="s">
        <v>89</v>
      </c>
      <c r="BG64" s="23"/>
      <c r="BH64" s="23"/>
      <c r="BI64" s="23"/>
      <c r="BJ64" s="23"/>
      <c r="BK64" s="23"/>
      <c r="BL64" s="23"/>
      <c r="BM64" s="23"/>
      <c r="BN64" s="23"/>
      <c r="BO64" s="23"/>
      <c r="BP64" s="23"/>
      <c r="BQ64" s="23"/>
      <c r="BR64" s="38"/>
      <c r="BS64" s="38"/>
      <c r="BT64" s="38"/>
    </row>
    <row r="65" spans="1:72" ht="132.75" customHeight="1" x14ac:dyDescent="0.3">
      <c r="A65" s="200">
        <v>78</v>
      </c>
      <c r="B65" s="64">
        <v>111</v>
      </c>
      <c r="C65" s="64">
        <v>2025</v>
      </c>
      <c r="D65" s="69">
        <v>64</v>
      </c>
      <c r="E65" s="23" t="s">
        <v>261</v>
      </c>
      <c r="F65" s="23" t="s">
        <v>542</v>
      </c>
      <c r="G65" s="75" t="s">
        <v>543</v>
      </c>
      <c r="H65" s="65" t="s">
        <v>544</v>
      </c>
      <c r="I65" s="64">
        <v>2</v>
      </c>
      <c r="J65" s="65" t="s">
        <v>553</v>
      </c>
      <c r="K65" s="61" t="s">
        <v>554</v>
      </c>
      <c r="L65" s="121" t="s">
        <v>555</v>
      </c>
      <c r="M65" s="67">
        <v>1</v>
      </c>
      <c r="N65" s="121" t="s">
        <v>548</v>
      </c>
      <c r="O65" s="121" t="s">
        <v>548</v>
      </c>
      <c r="P65" s="127">
        <v>45845</v>
      </c>
      <c r="Q65" s="127">
        <v>46087</v>
      </c>
      <c r="R65" s="58" t="s">
        <v>73</v>
      </c>
      <c r="S65" s="58" t="s">
        <v>73</v>
      </c>
      <c r="T65" s="130"/>
      <c r="U65" s="131"/>
      <c r="V65" s="131"/>
      <c r="W65" s="132"/>
      <c r="X65" s="132"/>
      <c r="Y65" s="131"/>
      <c r="Z65" s="131"/>
      <c r="AA65" s="131"/>
      <c r="AB65" s="131"/>
      <c r="AC65" s="246" t="s">
        <v>277</v>
      </c>
      <c r="AD65" s="246"/>
      <c r="AE65" s="246"/>
      <c r="AF65" s="246"/>
      <c r="AG65" s="246"/>
      <c r="AH65" s="246"/>
      <c r="AI65" s="246"/>
      <c r="AJ65" s="246"/>
      <c r="AK65" s="246"/>
      <c r="AL65" s="238">
        <v>45930</v>
      </c>
      <c r="AM65" s="248" t="s">
        <v>556</v>
      </c>
      <c r="AN65" s="261" t="s">
        <v>557</v>
      </c>
      <c r="AO65" s="250">
        <v>1</v>
      </c>
      <c r="AP65" s="208">
        <v>45950</v>
      </c>
      <c r="AQ65" s="210" t="s">
        <v>558</v>
      </c>
      <c r="AR65" s="25">
        <v>1</v>
      </c>
      <c r="AS65" s="22" t="s">
        <v>559</v>
      </c>
      <c r="AT65" s="22" t="s">
        <v>887</v>
      </c>
      <c r="AU65" s="35"/>
      <c r="AV65" s="23"/>
      <c r="AW65" s="23"/>
      <c r="AX65" s="36"/>
      <c r="AY65" s="36"/>
      <c r="AZ65" s="23"/>
      <c r="BA65" s="23"/>
      <c r="BB65" s="23"/>
      <c r="BC65" s="23"/>
      <c r="BD65" s="23"/>
      <c r="BE65" s="23"/>
      <c r="BF65" s="41" t="s">
        <v>663</v>
      </c>
      <c r="BG65" s="23"/>
      <c r="BH65" s="23"/>
      <c r="BI65" s="23"/>
      <c r="BJ65" s="23"/>
      <c r="BK65" s="23"/>
      <c r="BL65" s="23"/>
      <c r="BM65" s="23"/>
      <c r="BN65" s="23"/>
      <c r="BO65" s="23"/>
      <c r="BP65" s="23"/>
      <c r="BQ65" s="23"/>
      <c r="BR65" s="38"/>
      <c r="BS65" s="38"/>
      <c r="BT65" s="38"/>
    </row>
    <row r="66" spans="1:72" ht="174.75" customHeight="1" x14ac:dyDescent="0.3">
      <c r="A66" s="200">
        <v>79</v>
      </c>
      <c r="B66" s="64">
        <v>111</v>
      </c>
      <c r="C66" s="64">
        <v>2025</v>
      </c>
      <c r="D66" s="69">
        <v>64</v>
      </c>
      <c r="E66" s="23" t="s">
        <v>261</v>
      </c>
      <c r="F66" s="23" t="s">
        <v>542</v>
      </c>
      <c r="G66" s="75" t="s">
        <v>543</v>
      </c>
      <c r="H66" s="65" t="s">
        <v>544</v>
      </c>
      <c r="I66" s="64">
        <v>3</v>
      </c>
      <c r="J66" s="65" t="s">
        <v>560</v>
      </c>
      <c r="K66" s="66" t="s">
        <v>561</v>
      </c>
      <c r="L66" s="66" t="s">
        <v>562</v>
      </c>
      <c r="M66" s="64">
        <v>1</v>
      </c>
      <c r="N66" s="121" t="s">
        <v>527</v>
      </c>
      <c r="O66" s="121" t="s">
        <v>527</v>
      </c>
      <c r="P66" s="127">
        <v>45839</v>
      </c>
      <c r="Q66" s="127">
        <v>46022</v>
      </c>
      <c r="R66" s="58" t="s">
        <v>73</v>
      </c>
      <c r="S66" s="58" t="s">
        <v>73</v>
      </c>
      <c r="T66" s="130"/>
      <c r="U66" s="131"/>
      <c r="V66" s="131"/>
      <c r="W66" s="132"/>
      <c r="X66" s="132"/>
      <c r="Y66" s="131"/>
      <c r="Z66" s="131"/>
      <c r="AA66" s="131"/>
      <c r="AB66" s="131"/>
      <c r="AC66" s="246" t="s">
        <v>277</v>
      </c>
      <c r="AD66" s="246"/>
      <c r="AE66" s="246"/>
      <c r="AF66" s="246"/>
      <c r="AG66" s="246"/>
      <c r="AH66" s="246"/>
      <c r="AI66" s="246"/>
      <c r="AJ66" s="246"/>
      <c r="AK66" s="246"/>
      <c r="AL66" s="134" t="s">
        <v>85</v>
      </c>
      <c r="AM66" s="65" t="s">
        <v>563</v>
      </c>
      <c r="AN66" s="23">
        <v>0</v>
      </c>
      <c r="AO66" s="36">
        <v>0</v>
      </c>
      <c r="AP66" s="135">
        <v>45952</v>
      </c>
      <c r="AQ66" s="209">
        <v>0</v>
      </c>
      <c r="AR66" s="25">
        <v>0</v>
      </c>
      <c r="AS66" s="65" t="s">
        <v>564</v>
      </c>
      <c r="AT66" s="65" t="s">
        <v>280</v>
      </c>
      <c r="AU66" s="35"/>
      <c r="AV66" s="23"/>
      <c r="AW66" s="23"/>
      <c r="AX66" s="36"/>
      <c r="AY66" s="36"/>
      <c r="AZ66" s="23"/>
      <c r="BA66" s="23"/>
      <c r="BB66" s="23"/>
      <c r="BC66" s="23"/>
      <c r="BD66" s="23"/>
      <c r="BE66" s="23"/>
      <c r="BF66" s="23" t="s">
        <v>89</v>
      </c>
      <c r="BG66" s="23"/>
      <c r="BH66" s="23"/>
      <c r="BI66" s="23"/>
      <c r="BJ66" s="23"/>
      <c r="BK66" s="23"/>
      <c r="BL66" s="23"/>
      <c r="BM66" s="23"/>
      <c r="BN66" s="23"/>
      <c r="BO66" s="23"/>
      <c r="BP66" s="23"/>
      <c r="BQ66" s="23"/>
      <c r="BR66" s="38"/>
      <c r="BS66" s="38"/>
      <c r="BT66" s="38"/>
    </row>
    <row r="67" spans="1:72" ht="176.25" customHeight="1" x14ac:dyDescent="0.3">
      <c r="A67" s="200">
        <v>80</v>
      </c>
      <c r="B67" s="64">
        <v>111</v>
      </c>
      <c r="C67" s="64">
        <v>2025</v>
      </c>
      <c r="D67" s="69">
        <v>64</v>
      </c>
      <c r="E67" s="23" t="s">
        <v>261</v>
      </c>
      <c r="F67" s="23" t="s">
        <v>565</v>
      </c>
      <c r="G67" s="75" t="s">
        <v>566</v>
      </c>
      <c r="H67" s="65" t="s">
        <v>544</v>
      </c>
      <c r="I67" s="64">
        <v>1</v>
      </c>
      <c r="J67" s="65" t="s">
        <v>567</v>
      </c>
      <c r="K67" s="66" t="s">
        <v>568</v>
      </c>
      <c r="L67" s="124" t="s">
        <v>569</v>
      </c>
      <c r="M67" s="67">
        <v>1</v>
      </c>
      <c r="N67" s="124" t="s">
        <v>570</v>
      </c>
      <c r="O67" s="124" t="s">
        <v>570</v>
      </c>
      <c r="P67" s="127">
        <v>45839</v>
      </c>
      <c r="Q67" s="127">
        <v>46171</v>
      </c>
      <c r="R67" s="58" t="s">
        <v>73</v>
      </c>
      <c r="S67" s="58" t="s">
        <v>73</v>
      </c>
      <c r="T67" s="130"/>
      <c r="U67" s="131"/>
      <c r="V67" s="131"/>
      <c r="W67" s="132"/>
      <c r="X67" s="132"/>
      <c r="Y67" s="131"/>
      <c r="Z67" s="131"/>
      <c r="AA67" s="131"/>
      <c r="AB67" s="131"/>
      <c r="AC67" s="246" t="s">
        <v>277</v>
      </c>
      <c r="AD67" s="246"/>
      <c r="AE67" s="246"/>
      <c r="AF67" s="246"/>
      <c r="AG67" s="246"/>
      <c r="AH67" s="246"/>
      <c r="AI67" s="246"/>
      <c r="AJ67" s="246"/>
      <c r="AK67" s="246"/>
      <c r="AL67" s="134" t="s">
        <v>85</v>
      </c>
      <c r="AM67" s="65" t="s">
        <v>915</v>
      </c>
      <c r="AN67" s="23" t="s">
        <v>571</v>
      </c>
      <c r="AO67" s="36">
        <v>0.25</v>
      </c>
      <c r="AP67" s="135">
        <v>45954</v>
      </c>
      <c r="AQ67" s="262" t="s">
        <v>914</v>
      </c>
      <c r="AR67" s="25">
        <v>0.25</v>
      </c>
      <c r="AS67" s="65" t="s">
        <v>572</v>
      </c>
      <c r="AT67" s="65" t="s">
        <v>916</v>
      </c>
      <c r="AU67" s="35"/>
      <c r="AV67" s="23"/>
      <c r="AW67" s="23"/>
      <c r="AX67" s="36"/>
      <c r="AY67" s="36"/>
      <c r="AZ67" s="23"/>
      <c r="BA67" s="23"/>
      <c r="BB67" s="23"/>
      <c r="BC67" s="23"/>
      <c r="BD67" s="23"/>
      <c r="BE67" s="23"/>
      <c r="BF67" s="23" t="s">
        <v>89</v>
      </c>
      <c r="BG67" s="23"/>
      <c r="BH67" s="23"/>
      <c r="BI67" s="23"/>
      <c r="BJ67" s="23"/>
      <c r="BK67" s="23"/>
      <c r="BL67" s="23"/>
      <c r="BM67" s="23"/>
      <c r="BN67" s="23"/>
      <c r="BO67" s="23"/>
      <c r="BP67" s="23"/>
      <c r="BQ67" s="23"/>
      <c r="BR67" s="38"/>
      <c r="BS67" s="38"/>
      <c r="BT67" s="38"/>
    </row>
    <row r="68" spans="1:72" ht="178.5" customHeight="1" x14ac:dyDescent="0.3">
      <c r="A68" s="200">
        <v>81</v>
      </c>
      <c r="B68" s="64">
        <v>111</v>
      </c>
      <c r="C68" s="64">
        <v>2025</v>
      </c>
      <c r="D68" s="69">
        <v>64</v>
      </c>
      <c r="E68" s="23" t="s">
        <v>261</v>
      </c>
      <c r="F68" s="23" t="s">
        <v>565</v>
      </c>
      <c r="G68" s="75" t="s">
        <v>566</v>
      </c>
      <c r="H68" s="65" t="s">
        <v>544</v>
      </c>
      <c r="I68" s="64">
        <v>2</v>
      </c>
      <c r="J68" s="65" t="s">
        <v>560</v>
      </c>
      <c r="K68" s="66" t="s">
        <v>561</v>
      </c>
      <c r="L68" s="66" t="s">
        <v>573</v>
      </c>
      <c r="M68" s="64">
        <v>1</v>
      </c>
      <c r="N68" s="121" t="s">
        <v>527</v>
      </c>
      <c r="O68" s="121" t="s">
        <v>527</v>
      </c>
      <c r="P68" s="127">
        <v>45839</v>
      </c>
      <c r="Q68" s="127">
        <v>46022</v>
      </c>
      <c r="R68" s="58" t="s">
        <v>73</v>
      </c>
      <c r="S68" s="58" t="s">
        <v>73</v>
      </c>
      <c r="T68" s="130"/>
      <c r="U68" s="131"/>
      <c r="V68" s="131"/>
      <c r="W68" s="132"/>
      <c r="X68" s="132"/>
      <c r="Y68" s="131"/>
      <c r="Z68" s="131"/>
      <c r="AA68" s="131"/>
      <c r="AB68" s="131"/>
      <c r="AC68" s="246" t="s">
        <v>277</v>
      </c>
      <c r="AD68" s="246"/>
      <c r="AE68" s="246"/>
      <c r="AF68" s="246"/>
      <c r="AG68" s="246"/>
      <c r="AH68" s="246"/>
      <c r="AI68" s="246"/>
      <c r="AJ68" s="246"/>
      <c r="AK68" s="246"/>
      <c r="AL68" s="134" t="s">
        <v>85</v>
      </c>
      <c r="AM68" s="65" t="s">
        <v>563</v>
      </c>
      <c r="AN68" s="23" t="s">
        <v>574</v>
      </c>
      <c r="AO68" s="36" t="s">
        <v>574</v>
      </c>
      <c r="AP68" s="135">
        <v>45951</v>
      </c>
      <c r="AQ68" s="23">
        <v>0</v>
      </c>
      <c r="AR68" s="25">
        <v>0</v>
      </c>
      <c r="AS68" s="65" t="s">
        <v>564</v>
      </c>
      <c r="AT68" s="65" t="s">
        <v>280</v>
      </c>
      <c r="AU68" s="35"/>
      <c r="AV68" s="23"/>
      <c r="AW68" s="23"/>
      <c r="AX68" s="36"/>
      <c r="AY68" s="36"/>
      <c r="AZ68" s="23"/>
      <c r="BA68" s="23"/>
      <c r="BB68" s="23"/>
      <c r="BC68" s="23"/>
      <c r="BD68" s="23"/>
      <c r="BE68" s="23"/>
      <c r="BF68" s="23" t="s">
        <v>89</v>
      </c>
      <c r="BG68" s="23"/>
      <c r="BH68" s="23"/>
      <c r="BI68" s="23"/>
      <c r="BJ68" s="23"/>
      <c r="BK68" s="23"/>
      <c r="BL68" s="23"/>
      <c r="BM68" s="23"/>
      <c r="BN68" s="23"/>
      <c r="BO68" s="23"/>
      <c r="BP68" s="23"/>
      <c r="BQ68" s="23"/>
      <c r="BR68" s="38"/>
      <c r="BS68" s="38"/>
      <c r="BT68" s="38"/>
    </row>
    <row r="69" spans="1:72" ht="139.5" customHeight="1" x14ac:dyDescent="0.3">
      <c r="A69" s="200">
        <v>82</v>
      </c>
      <c r="B69" s="64">
        <v>111</v>
      </c>
      <c r="C69" s="64">
        <v>2025</v>
      </c>
      <c r="D69" s="69">
        <v>64</v>
      </c>
      <c r="E69" s="23" t="s">
        <v>261</v>
      </c>
      <c r="F69" s="23" t="s">
        <v>575</v>
      </c>
      <c r="G69" s="75" t="s">
        <v>576</v>
      </c>
      <c r="H69" s="65" t="s">
        <v>577</v>
      </c>
      <c r="I69" s="64">
        <v>1</v>
      </c>
      <c r="J69" s="65" t="s">
        <v>578</v>
      </c>
      <c r="K69" s="66" t="s">
        <v>579</v>
      </c>
      <c r="L69" s="66" t="s">
        <v>579</v>
      </c>
      <c r="M69" s="64">
        <v>1</v>
      </c>
      <c r="N69" s="121" t="s">
        <v>527</v>
      </c>
      <c r="O69" s="66" t="s">
        <v>527</v>
      </c>
      <c r="P69" s="127">
        <v>45839</v>
      </c>
      <c r="Q69" s="127">
        <v>46022</v>
      </c>
      <c r="R69" s="58" t="s">
        <v>73</v>
      </c>
      <c r="S69" s="58" t="s">
        <v>73</v>
      </c>
      <c r="T69" s="130"/>
      <c r="U69" s="131"/>
      <c r="V69" s="131"/>
      <c r="W69" s="132"/>
      <c r="X69" s="132"/>
      <c r="Y69" s="131"/>
      <c r="Z69" s="131"/>
      <c r="AA69" s="131"/>
      <c r="AB69" s="131"/>
      <c r="AC69" s="246" t="s">
        <v>277</v>
      </c>
      <c r="AD69" s="246"/>
      <c r="AE69" s="246"/>
      <c r="AF69" s="246"/>
      <c r="AG69" s="246"/>
      <c r="AH69" s="246"/>
      <c r="AI69" s="246"/>
      <c r="AJ69" s="246"/>
      <c r="AK69" s="246"/>
      <c r="AL69" s="134" t="s">
        <v>85</v>
      </c>
      <c r="AM69" s="65" t="s">
        <v>563</v>
      </c>
      <c r="AN69" s="23" t="s">
        <v>574</v>
      </c>
      <c r="AO69" s="36" t="s">
        <v>574</v>
      </c>
      <c r="AP69" s="135">
        <v>45951</v>
      </c>
      <c r="AQ69" s="23">
        <v>0</v>
      </c>
      <c r="AR69" s="25">
        <v>0</v>
      </c>
      <c r="AS69" s="65" t="s">
        <v>564</v>
      </c>
      <c r="AT69" s="65" t="s">
        <v>280</v>
      </c>
      <c r="AU69" s="232"/>
      <c r="AV69" s="23"/>
      <c r="AW69" s="23"/>
      <c r="AX69" s="36"/>
      <c r="AY69" s="36"/>
      <c r="AZ69" s="23"/>
      <c r="BA69" s="23"/>
      <c r="BB69" s="23"/>
      <c r="BC69" s="23"/>
      <c r="BD69" s="23"/>
      <c r="BE69" s="23"/>
      <c r="BF69" s="23" t="s">
        <v>89</v>
      </c>
      <c r="BG69" s="23"/>
      <c r="BH69" s="23"/>
      <c r="BI69" s="23"/>
      <c r="BJ69" s="23"/>
      <c r="BK69" s="23"/>
      <c r="BL69" s="23"/>
      <c r="BM69" s="23"/>
      <c r="BN69" s="23"/>
      <c r="BO69" s="23"/>
      <c r="BP69" s="23"/>
      <c r="BQ69" s="23"/>
      <c r="BR69" s="38"/>
      <c r="BS69" s="38"/>
      <c r="BT69" s="38"/>
    </row>
    <row r="70" spans="1:72" ht="179.4" customHeight="1" x14ac:dyDescent="0.3">
      <c r="A70" s="200">
        <v>83</v>
      </c>
      <c r="B70" s="64">
        <v>111</v>
      </c>
      <c r="C70" s="64">
        <v>2025</v>
      </c>
      <c r="D70" s="69">
        <v>64</v>
      </c>
      <c r="E70" s="23" t="s">
        <v>261</v>
      </c>
      <c r="F70" s="23" t="s">
        <v>575</v>
      </c>
      <c r="G70" s="75" t="s">
        <v>576</v>
      </c>
      <c r="H70" s="65" t="s">
        <v>577</v>
      </c>
      <c r="I70" s="64">
        <v>2</v>
      </c>
      <c r="J70" s="65" t="s">
        <v>580</v>
      </c>
      <c r="K70" s="66" t="s">
        <v>581</v>
      </c>
      <c r="L70" s="66" t="s">
        <v>582</v>
      </c>
      <c r="M70" s="64">
        <v>3</v>
      </c>
      <c r="N70" s="121" t="s">
        <v>527</v>
      </c>
      <c r="O70" s="66" t="s">
        <v>527</v>
      </c>
      <c r="P70" s="127">
        <v>45839</v>
      </c>
      <c r="Q70" s="127">
        <v>46022</v>
      </c>
      <c r="R70" s="58" t="s">
        <v>73</v>
      </c>
      <c r="S70" s="58" t="s">
        <v>73</v>
      </c>
      <c r="T70" s="130"/>
      <c r="U70" s="131"/>
      <c r="V70" s="131"/>
      <c r="W70" s="132"/>
      <c r="X70" s="132"/>
      <c r="Y70" s="131"/>
      <c r="Z70" s="131"/>
      <c r="AA70" s="131"/>
      <c r="AB70" s="131"/>
      <c r="AC70" s="246" t="s">
        <v>277</v>
      </c>
      <c r="AD70" s="246"/>
      <c r="AE70" s="246"/>
      <c r="AF70" s="246"/>
      <c r="AG70" s="246"/>
      <c r="AH70" s="246"/>
      <c r="AI70" s="246"/>
      <c r="AJ70" s="246"/>
      <c r="AK70" s="246" t="s">
        <v>583</v>
      </c>
      <c r="AL70" s="134" t="s">
        <v>85</v>
      </c>
      <c r="AM70" s="65" t="s">
        <v>584</v>
      </c>
      <c r="AN70" s="23">
        <v>1</v>
      </c>
      <c r="AO70" s="36">
        <v>0.33</v>
      </c>
      <c r="AP70" s="135">
        <v>45951</v>
      </c>
      <c r="AQ70" s="23">
        <v>1</v>
      </c>
      <c r="AR70" s="25">
        <v>0.33</v>
      </c>
      <c r="AS70" s="65" t="s">
        <v>585</v>
      </c>
      <c r="AT70" s="65" t="s">
        <v>280</v>
      </c>
      <c r="AU70" s="35"/>
      <c r="AV70" s="23"/>
      <c r="AW70" s="23"/>
      <c r="AX70" s="36"/>
      <c r="AY70" s="36"/>
      <c r="AZ70" s="23"/>
      <c r="BA70" s="23"/>
      <c r="BB70" s="23"/>
      <c r="BC70" s="23"/>
      <c r="BD70" s="23"/>
      <c r="BE70" s="23"/>
      <c r="BF70" s="23" t="s">
        <v>89</v>
      </c>
      <c r="BG70" s="23"/>
      <c r="BH70" s="23"/>
      <c r="BI70" s="23"/>
      <c r="BJ70" s="23"/>
      <c r="BK70" s="23"/>
      <c r="BL70" s="23"/>
      <c r="BM70" s="23"/>
      <c r="BN70" s="23"/>
      <c r="BO70" s="23"/>
      <c r="BP70" s="23"/>
      <c r="BQ70" s="23"/>
      <c r="BR70" s="38"/>
      <c r="BS70" s="38"/>
      <c r="BT70" s="38"/>
    </row>
    <row r="71" spans="1:72" ht="113.25" customHeight="1" x14ac:dyDescent="0.3">
      <c r="A71" s="200">
        <v>84</v>
      </c>
      <c r="B71" s="64">
        <v>111</v>
      </c>
      <c r="C71" s="64">
        <v>2025</v>
      </c>
      <c r="D71" s="193">
        <v>69</v>
      </c>
      <c r="E71" s="23" t="s">
        <v>586</v>
      </c>
      <c r="F71" s="119" t="s">
        <v>65</v>
      </c>
      <c r="G71" s="75" t="s">
        <v>587</v>
      </c>
      <c r="H71" s="65" t="s">
        <v>588</v>
      </c>
      <c r="I71" s="119">
        <v>1</v>
      </c>
      <c r="J71" s="194" t="s">
        <v>589</v>
      </c>
      <c r="K71" s="122" t="s">
        <v>590</v>
      </c>
      <c r="L71" s="122" t="s">
        <v>591</v>
      </c>
      <c r="M71" s="119">
        <v>1</v>
      </c>
      <c r="N71" s="23" t="s">
        <v>592</v>
      </c>
      <c r="O71" s="23" t="s">
        <v>593</v>
      </c>
      <c r="P71" s="196">
        <v>45839</v>
      </c>
      <c r="Q71" s="196">
        <v>45991</v>
      </c>
      <c r="R71" s="58" t="s">
        <v>73</v>
      </c>
      <c r="S71" s="58" t="s">
        <v>73</v>
      </c>
      <c r="T71" s="42"/>
      <c r="U71" s="43"/>
      <c r="V71" s="43"/>
      <c r="W71" s="44"/>
      <c r="X71" s="44"/>
      <c r="Y71" s="43"/>
      <c r="Z71" s="43"/>
      <c r="AA71" s="43"/>
      <c r="AB71" s="43"/>
      <c r="AC71" s="42"/>
      <c r="AD71" s="43"/>
      <c r="AE71" s="43"/>
      <c r="AF71" s="44"/>
      <c r="AG71" s="44"/>
      <c r="AH71" s="43"/>
      <c r="AI71" s="43"/>
      <c r="AJ71" s="43"/>
      <c r="AK71" s="43"/>
      <c r="AL71" s="214" t="s">
        <v>98</v>
      </c>
      <c r="AM71" s="241" t="s">
        <v>98</v>
      </c>
      <c r="AN71" s="249" t="s">
        <v>98</v>
      </c>
      <c r="AO71" s="249" t="s">
        <v>98</v>
      </c>
      <c r="AP71" s="213">
        <v>45950</v>
      </c>
      <c r="AQ71" s="253" t="s">
        <v>904</v>
      </c>
      <c r="AR71" s="250">
        <v>0</v>
      </c>
      <c r="AS71" s="241" t="s">
        <v>594</v>
      </c>
      <c r="AT71" s="241" t="s">
        <v>908</v>
      </c>
      <c r="AU71" s="35"/>
      <c r="AV71" s="23"/>
      <c r="AW71" s="23"/>
      <c r="AX71" s="36"/>
      <c r="AY71" s="36"/>
      <c r="AZ71" s="23"/>
      <c r="BA71" s="23"/>
      <c r="BB71" s="23"/>
      <c r="BC71" s="23"/>
      <c r="BD71" s="23"/>
      <c r="BE71" s="23"/>
      <c r="BF71" s="23" t="s">
        <v>89</v>
      </c>
      <c r="BG71" s="23"/>
      <c r="BH71" s="23"/>
      <c r="BI71" s="23"/>
      <c r="BJ71" s="23"/>
      <c r="BK71" s="23"/>
      <c r="BL71" s="23"/>
      <c r="BM71" s="23"/>
      <c r="BN71" s="23"/>
      <c r="BO71" s="23"/>
      <c r="BP71" s="23"/>
      <c r="BQ71" s="23"/>
      <c r="BR71" s="38"/>
      <c r="BS71" s="38"/>
      <c r="BT71" s="38"/>
    </row>
    <row r="72" spans="1:72" ht="329.25" customHeight="1" x14ac:dyDescent="0.3">
      <c r="A72" s="200">
        <v>85</v>
      </c>
      <c r="B72" s="64">
        <v>111</v>
      </c>
      <c r="C72" s="64">
        <v>2025</v>
      </c>
      <c r="D72" s="193">
        <v>69</v>
      </c>
      <c r="E72" s="23" t="s">
        <v>586</v>
      </c>
      <c r="F72" s="119" t="s">
        <v>65</v>
      </c>
      <c r="G72" s="65" t="s">
        <v>587</v>
      </c>
      <c r="H72" s="65" t="s">
        <v>588</v>
      </c>
      <c r="I72" s="64">
        <v>2</v>
      </c>
      <c r="J72" s="194" t="s">
        <v>595</v>
      </c>
      <c r="K72" s="23" t="s">
        <v>596</v>
      </c>
      <c r="L72" s="23" t="s">
        <v>597</v>
      </c>
      <c r="M72" s="64">
        <v>2</v>
      </c>
      <c r="N72" s="23" t="s">
        <v>592</v>
      </c>
      <c r="O72" s="23" t="s">
        <v>593</v>
      </c>
      <c r="P72" s="196">
        <v>45839</v>
      </c>
      <c r="Q72" s="196">
        <v>45991</v>
      </c>
      <c r="R72" s="58" t="s">
        <v>73</v>
      </c>
      <c r="S72" s="58" t="s">
        <v>73</v>
      </c>
      <c r="T72" s="42"/>
      <c r="U72" s="43"/>
      <c r="V72" s="43"/>
      <c r="W72" s="44"/>
      <c r="X72" s="44"/>
      <c r="Y72" s="43"/>
      <c r="Z72" s="43"/>
      <c r="AA72" s="43"/>
      <c r="AB72" s="43"/>
      <c r="AC72" s="42"/>
      <c r="AD72" s="43"/>
      <c r="AE72" s="43"/>
      <c r="AF72" s="44"/>
      <c r="AG72" s="44"/>
      <c r="AH72" s="43"/>
      <c r="AI72" s="43"/>
      <c r="AJ72" s="43"/>
      <c r="AK72" s="43"/>
      <c r="AL72" s="35"/>
      <c r="AM72" s="23"/>
      <c r="AN72" s="23"/>
      <c r="AO72" s="36"/>
      <c r="AP72" s="213">
        <v>45950</v>
      </c>
      <c r="AQ72" s="253" t="s">
        <v>904</v>
      </c>
      <c r="AR72" s="250">
        <v>0</v>
      </c>
      <c r="AS72" s="241" t="s">
        <v>594</v>
      </c>
      <c r="AT72" s="241" t="s">
        <v>909</v>
      </c>
      <c r="AU72" s="35"/>
      <c r="AV72" s="23"/>
      <c r="AW72" s="23"/>
      <c r="AX72" s="36"/>
      <c r="AY72" s="36"/>
      <c r="AZ72" s="23"/>
      <c r="BA72" s="23"/>
      <c r="BB72" s="23"/>
      <c r="BC72" s="23"/>
      <c r="BD72" s="23"/>
      <c r="BE72" s="23"/>
      <c r="BF72" s="23" t="s">
        <v>89</v>
      </c>
      <c r="BG72" s="23"/>
      <c r="BH72" s="23"/>
      <c r="BI72" s="23"/>
      <c r="BJ72" s="23"/>
      <c r="BK72" s="23"/>
      <c r="BL72" s="23"/>
      <c r="BM72" s="23"/>
      <c r="BN72" s="23"/>
      <c r="BO72" s="23"/>
      <c r="BP72" s="23"/>
      <c r="BQ72" s="23"/>
      <c r="BR72" s="38"/>
      <c r="BS72" s="38"/>
      <c r="BT72" s="38"/>
    </row>
    <row r="73" spans="1:72" ht="153" customHeight="1" x14ac:dyDescent="0.3">
      <c r="A73" s="200">
        <v>86</v>
      </c>
      <c r="B73" s="64">
        <v>111</v>
      </c>
      <c r="C73" s="64">
        <v>2025</v>
      </c>
      <c r="D73" s="193">
        <v>69</v>
      </c>
      <c r="E73" s="23" t="s">
        <v>586</v>
      </c>
      <c r="F73" s="119" t="s">
        <v>65</v>
      </c>
      <c r="G73" s="65" t="s">
        <v>587</v>
      </c>
      <c r="H73" s="65" t="s">
        <v>598</v>
      </c>
      <c r="I73" s="119">
        <v>3</v>
      </c>
      <c r="J73" s="194" t="s">
        <v>599</v>
      </c>
      <c r="K73" s="23" t="s">
        <v>600</v>
      </c>
      <c r="L73" s="23" t="s">
        <v>601</v>
      </c>
      <c r="M73" s="119">
        <v>1</v>
      </c>
      <c r="N73" s="23" t="s">
        <v>602</v>
      </c>
      <c r="O73" s="23" t="s">
        <v>593</v>
      </c>
      <c r="P73" s="196">
        <v>45839</v>
      </c>
      <c r="Q73" s="196">
        <v>46022</v>
      </c>
      <c r="R73" s="58" t="s">
        <v>73</v>
      </c>
      <c r="S73" s="58" t="s">
        <v>73</v>
      </c>
      <c r="T73" s="42"/>
      <c r="U73" s="43"/>
      <c r="V73" s="43"/>
      <c r="W73" s="44"/>
      <c r="X73" s="44"/>
      <c r="Y73" s="43"/>
      <c r="Z73" s="43"/>
      <c r="AA73" s="43"/>
      <c r="AB73" s="43"/>
      <c r="AC73" s="42"/>
      <c r="AD73" s="43"/>
      <c r="AE73" s="43"/>
      <c r="AF73" s="44"/>
      <c r="AG73" s="44"/>
      <c r="AH73" s="43"/>
      <c r="AI73" s="43"/>
      <c r="AJ73" s="43"/>
      <c r="AK73" s="43"/>
      <c r="AL73" s="35"/>
      <c r="AM73" s="23"/>
      <c r="AN73" s="23"/>
      <c r="AO73" s="36"/>
      <c r="AP73" s="213">
        <v>45950</v>
      </c>
      <c r="AQ73" s="253" t="s">
        <v>904</v>
      </c>
      <c r="AR73" s="250">
        <v>0</v>
      </c>
      <c r="AS73" s="241" t="s">
        <v>594</v>
      </c>
      <c r="AT73" s="241" t="s">
        <v>909</v>
      </c>
      <c r="AU73" s="35"/>
      <c r="AV73" s="23"/>
      <c r="AW73" s="23"/>
      <c r="AX73" s="36"/>
      <c r="AY73" s="36"/>
      <c r="AZ73" s="23"/>
      <c r="BA73" s="23"/>
      <c r="BB73" s="23"/>
      <c r="BC73" s="23"/>
      <c r="BD73" s="23"/>
      <c r="BE73" s="23"/>
      <c r="BF73" s="23" t="s">
        <v>89</v>
      </c>
      <c r="BG73" s="23"/>
      <c r="BH73" s="23"/>
      <c r="BI73" s="23"/>
      <c r="BJ73" s="23"/>
      <c r="BK73" s="23"/>
      <c r="BL73" s="23"/>
      <c r="BM73" s="23"/>
      <c r="BN73" s="23"/>
      <c r="BO73" s="23"/>
      <c r="BP73" s="23"/>
      <c r="BQ73" s="23"/>
      <c r="BR73" s="38"/>
      <c r="BS73" s="38"/>
      <c r="BT73" s="38"/>
    </row>
    <row r="74" spans="1:72" ht="148.94999999999999" customHeight="1" x14ac:dyDescent="0.3">
      <c r="A74" s="200">
        <v>87</v>
      </c>
      <c r="B74" s="64">
        <v>111</v>
      </c>
      <c r="C74" s="64">
        <v>2025</v>
      </c>
      <c r="D74" s="193">
        <v>69</v>
      </c>
      <c r="E74" s="23" t="s">
        <v>586</v>
      </c>
      <c r="F74" s="119" t="s">
        <v>90</v>
      </c>
      <c r="G74" s="65" t="s">
        <v>603</v>
      </c>
      <c r="H74" s="65" t="s">
        <v>604</v>
      </c>
      <c r="I74" s="64">
        <v>1</v>
      </c>
      <c r="J74" s="194" t="s">
        <v>605</v>
      </c>
      <c r="K74" s="23" t="s">
        <v>590</v>
      </c>
      <c r="L74" s="23" t="s">
        <v>591</v>
      </c>
      <c r="M74" s="64">
        <v>1</v>
      </c>
      <c r="N74" s="23" t="s">
        <v>592</v>
      </c>
      <c r="O74" s="23" t="s">
        <v>593</v>
      </c>
      <c r="P74" s="196">
        <v>45839</v>
      </c>
      <c r="Q74" s="196">
        <v>45991</v>
      </c>
      <c r="R74" s="58" t="s">
        <v>73</v>
      </c>
      <c r="S74" s="58" t="s">
        <v>73</v>
      </c>
      <c r="T74" s="42"/>
      <c r="U74" s="43"/>
      <c r="V74" s="43"/>
      <c r="W74" s="44"/>
      <c r="X74" s="44"/>
      <c r="Y74" s="43"/>
      <c r="Z74" s="43"/>
      <c r="AA74" s="43"/>
      <c r="AB74" s="43"/>
      <c r="AC74" s="42"/>
      <c r="AD74" s="43"/>
      <c r="AE74" s="43"/>
      <c r="AF74" s="44"/>
      <c r="AG74" s="44"/>
      <c r="AH74" s="43"/>
      <c r="AI74" s="43"/>
      <c r="AJ74" s="43"/>
      <c r="AK74" s="43"/>
      <c r="AL74" s="35"/>
      <c r="AM74" s="23"/>
      <c r="AN74" s="23"/>
      <c r="AO74" s="36"/>
      <c r="AP74" s="213">
        <v>45950</v>
      </c>
      <c r="AQ74" s="253" t="s">
        <v>904</v>
      </c>
      <c r="AR74" s="250">
        <v>0</v>
      </c>
      <c r="AS74" s="241" t="s">
        <v>594</v>
      </c>
      <c r="AT74" s="241" t="s">
        <v>909</v>
      </c>
      <c r="AU74" s="35"/>
      <c r="AV74" s="23"/>
      <c r="AW74" s="23"/>
      <c r="AX74" s="36"/>
      <c r="AY74" s="36"/>
      <c r="AZ74" s="23"/>
      <c r="BA74" s="23"/>
      <c r="BB74" s="23"/>
      <c r="BC74" s="23"/>
      <c r="BD74" s="23"/>
      <c r="BE74" s="23"/>
      <c r="BF74" s="23" t="s">
        <v>89</v>
      </c>
      <c r="BG74" s="23"/>
      <c r="BH74" s="23"/>
      <c r="BI74" s="23"/>
      <c r="BJ74" s="23"/>
      <c r="BK74" s="23"/>
      <c r="BL74" s="23"/>
      <c r="BM74" s="23"/>
      <c r="BN74" s="23"/>
      <c r="BO74" s="23"/>
      <c r="BP74" s="23"/>
      <c r="BQ74" s="23"/>
      <c r="BR74" s="38"/>
      <c r="BS74" s="38"/>
      <c r="BT74" s="38"/>
    </row>
    <row r="75" spans="1:72" ht="159" customHeight="1" x14ac:dyDescent="0.3">
      <c r="A75" s="200">
        <v>88</v>
      </c>
      <c r="B75" s="64">
        <v>111</v>
      </c>
      <c r="C75" s="64">
        <v>2025</v>
      </c>
      <c r="D75" s="193">
        <v>69</v>
      </c>
      <c r="E75" s="23" t="s">
        <v>586</v>
      </c>
      <c r="F75" s="119" t="s">
        <v>119</v>
      </c>
      <c r="G75" s="65" t="s">
        <v>606</v>
      </c>
      <c r="H75" s="65" t="s">
        <v>607</v>
      </c>
      <c r="I75" s="119">
        <v>1</v>
      </c>
      <c r="J75" s="194" t="s">
        <v>608</v>
      </c>
      <c r="K75" s="23" t="s">
        <v>609</v>
      </c>
      <c r="L75" s="118" t="s">
        <v>610</v>
      </c>
      <c r="M75" s="67">
        <v>1</v>
      </c>
      <c r="N75" s="118" t="s">
        <v>255</v>
      </c>
      <c r="O75" s="118" t="s">
        <v>72</v>
      </c>
      <c r="P75" s="197">
        <v>45839</v>
      </c>
      <c r="Q75" s="197">
        <v>46188</v>
      </c>
      <c r="R75" s="192"/>
      <c r="S75" s="192"/>
      <c r="T75" s="42"/>
      <c r="U75" s="43"/>
      <c r="V75" s="43"/>
      <c r="W75" s="44"/>
      <c r="X75" s="44"/>
      <c r="Y75" s="43"/>
      <c r="Z75" s="43"/>
      <c r="AA75" s="43"/>
      <c r="AB75" s="43"/>
      <c r="AC75" s="42"/>
      <c r="AD75" s="43"/>
      <c r="AE75" s="43"/>
      <c r="AF75" s="44"/>
      <c r="AG75" s="44"/>
      <c r="AH75" s="43"/>
      <c r="AI75" s="43"/>
      <c r="AJ75" s="43"/>
      <c r="AK75" s="43"/>
      <c r="AL75" s="134" t="s">
        <v>85</v>
      </c>
      <c r="AM75" s="248" t="s">
        <v>611</v>
      </c>
      <c r="AN75" s="249" t="s">
        <v>612</v>
      </c>
      <c r="AO75" s="250">
        <v>0.5</v>
      </c>
      <c r="AP75" s="135">
        <v>45950</v>
      </c>
      <c r="AQ75" s="210" t="s">
        <v>613</v>
      </c>
      <c r="AR75" s="25">
        <v>0.5</v>
      </c>
      <c r="AS75" s="22" t="s">
        <v>886</v>
      </c>
      <c r="AT75" s="22" t="s">
        <v>888</v>
      </c>
      <c r="AU75" s="35"/>
      <c r="AV75" s="23"/>
      <c r="AW75" s="23"/>
      <c r="AX75" s="36"/>
      <c r="AY75" s="36"/>
      <c r="AZ75" s="23"/>
      <c r="BA75" s="23"/>
      <c r="BB75" s="23"/>
      <c r="BC75" s="23"/>
      <c r="BD75" s="23"/>
      <c r="BE75" s="23"/>
      <c r="BF75" s="23" t="s">
        <v>89</v>
      </c>
      <c r="BG75" s="23"/>
      <c r="BH75" s="23"/>
      <c r="BI75" s="23"/>
      <c r="BJ75" s="23"/>
      <c r="BK75" s="23"/>
      <c r="BL75" s="23"/>
      <c r="BM75" s="23"/>
      <c r="BN75" s="23"/>
      <c r="BO75" s="23"/>
      <c r="BP75" s="23"/>
      <c r="BQ75" s="23"/>
      <c r="BR75" s="38"/>
      <c r="BS75" s="38"/>
      <c r="BT75" s="38"/>
    </row>
    <row r="76" spans="1:72" ht="196.5" customHeight="1" x14ac:dyDescent="0.3">
      <c r="A76" s="200">
        <v>89</v>
      </c>
      <c r="B76" s="64">
        <v>111</v>
      </c>
      <c r="C76" s="64">
        <v>2025</v>
      </c>
      <c r="D76" s="193">
        <v>69</v>
      </c>
      <c r="E76" s="23" t="s">
        <v>586</v>
      </c>
      <c r="F76" s="119" t="s">
        <v>119</v>
      </c>
      <c r="G76" s="65" t="s">
        <v>606</v>
      </c>
      <c r="H76" s="65" t="s">
        <v>607</v>
      </c>
      <c r="I76" s="64">
        <v>2</v>
      </c>
      <c r="J76" s="194" t="s">
        <v>614</v>
      </c>
      <c r="K76" s="23" t="s">
        <v>615</v>
      </c>
      <c r="L76" s="23" t="s">
        <v>616</v>
      </c>
      <c r="M76" s="67">
        <v>1</v>
      </c>
      <c r="N76" s="118" t="s">
        <v>96</v>
      </c>
      <c r="O76" s="118" t="s">
        <v>72</v>
      </c>
      <c r="P76" s="197">
        <v>45839</v>
      </c>
      <c r="Q76" s="197">
        <v>46188</v>
      </c>
      <c r="R76" s="192"/>
      <c r="S76" s="192"/>
      <c r="T76" s="42"/>
      <c r="U76" s="43"/>
      <c r="V76" s="43"/>
      <c r="W76" s="44"/>
      <c r="X76" s="44"/>
      <c r="Y76" s="43"/>
      <c r="Z76" s="43"/>
      <c r="AA76" s="43"/>
      <c r="AB76" s="43"/>
      <c r="AC76" s="42"/>
      <c r="AD76" s="43"/>
      <c r="AE76" s="43"/>
      <c r="AF76" s="44"/>
      <c r="AG76" s="44"/>
      <c r="AH76" s="43"/>
      <c r="AI76" s="43"/>
      <c r="AJ76" s="43"/>
      <c r="AK76" s="43"/>
      <c r="AL76" s="134" t="s">
        <v>85</v>
      </c>
      <c r="AM76" s="172" t="s">
        <v>617</v>
      </c>
      <c r="AN76" s="23" t="s">
        <v>618</v>
      </c>
      <c r="AO76" s="136">
        <v>0.11</v>
      </c>
      <c r="AP76" s="135">
        <v>45946</v>
      </c>
      <c r="AQ76" s="23" t="s">
        <v>619</v>
      </c>
      <c r="AR76" s="25">
        <v>0</v>
      </c>
      <c r="AS76" s="22" t="s">
        <v>620</v>
      </c>
      <c r="AT76" s="22" t="s">
        <v>621</v>
      </c>
      <c r="AU76" s="35"/>
      <c r="AV76" s="23"/>
      <c r="AW76" s="23"/>
      <c r="AX76" s="36"/>
      <c r="AY76" s="36"/>
      <c r="AZ76" s="23"/>
      <c r="BA76" s="23"/>
      <c r="BB76" s="23"/>
      <c r="BC76" s="23"/>
      <c r="BD76" s="23"/>
      <c r="BE76" s="23"/>
      <c r="BF76" s="23" t="s">
        <v>89</v>
      </c>
      <c r="BG76" s="23"/>
      <c r="BH76" s="23"/>
      <c r="BI76" s="23"/>
      <c r="BJ76" s="23"/>
      <c r="BK76" s="23"/>
      <c r="BL76" s="23"/>
      <c r="BM76" s="23"/>
      <c r="BN76" s="23"/>
      <c r="BO76" s="23"/>
      <c r="BP76" s="23"/>
      <c r="BQ76" s="23"/>
      <c r="BR76" s="38"/>
      <c r="BS76" s="38"/>
      <c r="BT76" s="38"/>
    </row>
    <row r="77" spans="1:72" ht="196.5" customHeight="1" x14ac:dyDescent="0.3">
      <c r="A77" s="201">
        <v>90</v>
      </c>
      <c r="B77" s="64">
        <v>111</v>
      </c>
      <c r="C77" s="64">
        <v>2025</v>
      </c>
      <c r="D77" s="193">
        <v>69</v>
      </c>
      <c r="E77" s="23" t="s">
        <v>586</v>
      </c>
      <c r="F77" s="119" t="s">
        <v>119</v>
      </c>
      <c r="G77" s="65" t="s">
        <v>606</v>
      </c>
      <c r="H77" s="65" t="s">
        <v>607</v>
      </c>
      <c r="I77" s="64">
        <v>3</v>
      </c>
      <c r="J77" s="194" t="s">
        <v>622</v>
      </c>
      <c r="K77" s="23" t="s">
        <v>623</v>
      </c>
      <c r="L77" s="23" t="s">
        <v>624</v>
      </c>
      <c r="M77" s="67">
        <v>1</v>
      </c>
      <c r="N77" s="118" t="s">
        <v>255</v>
      </c>
      <c r="O77" s="118" t="s">
        <v>72</v>
      </c>
      <c r="P77" s="197">
        <v>45992</v>
      </c>
      <c r="Q77" s="197">
        <v>46188</v>
      </c>
      <c r="R77" s="192"/>
      <c r="S77" s="192"/>
      <c r="T77" s="42"/>
      <c r="U77" s="43"/>
      <c r="V77" s="43"/>
      <c r="W77" s="44"/>
      <c r="X77" s="44"/>
      <c r="Y77" s="43"/>
      <c r="Z77" s="43"/>
      <c r="AA77" s="43"/>
      <c r="AB77" s="43"/>
      <c r="AC77" s="42"/>
      <c r="AD77" s="43"/>
      <c r="AE77" s="43"/>
      <c r="AF77" s="44"/>
      <c r="AG77" s="44"/>
      <c r="AH77" s="43"/>
      <c r="AI77" s="43"/>
      <c r="AJ77" s="43"/>
      <c r="AK77" s="43"/>
      <c r="AL77" s="246" t="s">
        <v>308</v>
      </c>
      <c r="AM77" s="246"/>
      <c r="AN77" s="246"/>
      <c r="AO77" s="246"/>
      <c r="AP77" s="246"/>
      <c r="AQ77" s="246"/>
      <c r="AR77" s="246"/>
      <c r="AS77" s="246"/>
      <c r="AT77" s="246"/>
      <c r="AU77" s="35"/>
      <c r="AV77" s="23"/>
      <c r="AW77" s="23"/>
      <c r="AX77" s="36"/>
      <c r="AY77" s="36"/>
      <c r="AZ77" s="23"/>
      <c r="BA77" s="23"/>
      <c r="BB77" s="23"/>
      <c r="BC77" s="23"/>
      <c r="BD77" s="23"/>
      <c r="BE77" s="23"/>
      <c r="BF77" s="23" t="s">
        <v>281</v>
      </c>
      <c r="BG77" s="23"/>
      <c r="BH77" s="23"/>
      <c r="BI77" s="23"/>
      <c r="BJ77" s="23"/>
      <c r="BK77" s="23"/>
      <c r="BL77" s="23"/>
      <c r="BM77" s="23"/>
      <c r="BN77" s="23"/>
      <c r="BO77" s="23"/>
      <c r="BP77" s="23"/>
      <c r="BQ77" s="23"/>
      <c r="BR77" s="38"/>
      <c r="BS77" s="38"/>
      <c r="BT77" s="38"/>
    </row>
    <row r="78" spans="1:72" ht="196.5" customHeight="1" x14ac:dyDescent="0.3">
      <c r="A78" s="201">
        <v>91</v>
      </c>
      <c r="B78" s="64">
        <v>111</v>
      </c>
      <c r="C78" s="64">
        <v>2025</v>
      </c>
      <c r="D78" s="193">
        <v>69</v>
      </c>
      <c r="E78" s="23" t="s">
        <v>586</v>
      </c>
      <c r="F78" s="119" t="s">
        <v>119</v>
      </c>
      <c r="G78" s="65" t="s">
        <v>606</v>
      </c>
      <c r="H78" s="65" t="s">
        <v>607</v>
      </c>
      <c r="I78" s="64">
        <v>4</v>
      </c>
      <c r="J78" s="194" t="s">
        <v>625</v>
      </c>
      <c r="K78" s="118" t="s">
        <v>626</v>
      </c>
      <c r="L78" s="23" t="s">
        <v>627</v>
      </c>
      <c r="M78" s="67">
        <v>1</v>
      </c>
      <c r="N78" s="118" t="s">
        <v>628</v>
      </c>
      <c r="O78" s="118" t="s">
        <v>72</v>
      </c>
      <c r="P78" s="197">
        <v>46023</v>
      </c>
      <c r="Q78" s="197">
        <v>46188</v>
      </c>
      <c r="R78" s="192"/>
      <c r="S78" s="192"/>
      <c r="T78" s="42"/>
      <c r="U78" s="43"/>
      <c r="V78" s="43"/>
      <c r="W78" s="44"/>
      <c r="X78" s="44"/>
      <c r="Y78" s="43"/>
      <c r="Z78" s="43"/>
      <c r="AA78" s="43"/>
      <c r="AB78" s="43"/>
      <c r="AC78" s="42"/>
      <c r="AD78" s="43"/>
      <c r="AE78" s="43"/>
      <c r="AF78" s="44"/>
      <c r="AG78" s="44"/>
      <c r="AH78" s="43"/>
      <c r="AI78" s="43"/>
      <c r="AJ78" s="43"/>
      <c r="AK78" s="43"/>
      <c r="AL78" s="246" t="s">
        <v>308</v>
      </c>
      <c r="AM78" s="246"/>
      <c r="AN78" s="246"/>
      <c r="AO78" s="246"/>
      <c r="AP78" s="246"/>
      <c r="AQ78" s="246"/>
      <c r="AR78" s="246"/>
      <c r="AS78" s="246"/>
      <c r="AT78" s="246"/>
      <c r="AU78" s="35"/>
      <c r="AV78" s="23"/>
      <c r="AW78" s="23"/>
      <c r="AX78" s="36"/>
      <c r="AY78" s="36"/>
      <c r="AZ78" s="23"/>
      <c r="BA78" s="23"/>
      <c r="BB78" s="23"/>
      <c r="BC78" s="23"/>
      <c r="BD78" s="23"/>
      <c r="BE78" s="23"/>
      <c r="BF78" s="23" t="s">
        <v>281</v>
      </c>
      <c r="BG78" s="23"/>
      <c r="BH78" s="23"/>
      <c r="BI78" s="23"/>
      <c r="BJ78" s="23"/>
      <c r="BK78" s="23"/>
      <c r="BL78" s="23"/>
      <c r="BM78" s="23"/>
      <c r="BN78" s="23"/>
      <c r="BO78" s="23"/>
      <c r="BP78" s="23"/>
      <c r="BQ78" s="23"/>
      <c r="BR78" s="38"/>
      <c r="BS78" s="38"/>
      <c r="BT78" s="38"/>
    </row>
    <row r="79" spans="1:72" ht="193.5" customHeight="1" x14ac:dyDescent="0.3">
      <c r="A79" s="200">
        <v>92</v>
      </c>
      <c r="B79" s="64">
        <v>111</v>
      </c>
      <c r="C79" s="64">
        <v>2025</v>
      </c>
      <c r="D79" s="193">
        <v>69</v>
      </c>
      <c r="E79" s="23" t="s">
        <v>586</v>
      </c>
      <c r="F79" s="119" t="s">
        <v>119</v>
      </c>
      <c r="G79" s="65" t="s">
        <v>606</v>
      </c>
      <c r="H79" s="65" t="s">
        <v>607</v>
      </c>
      <c r="I79" s="64">
        <v>5</v>
      </c>
      <c r="J79" s="194" t="s">
        <v>629</v>
      </c>
      <c r="K79" s="122" t="s">
        <v>630</v>
      </c>
      <c r="L79" s="23" t="s">
        <v>631</v>
      </c>
      <c r="M79" s="195">
        <v>1</v>
      </c>
      <c r="N79" s="122" t="s">
        <v>199</v>
      </c>
      <c r="O79" s="122" t="s">
        <v>72</v>
      </c>
      <c r="P79" s="198">
        <v>45839</v>
      </c>
      <c r="Q79" s="198">
        <v>46188</v>
      </c>
      <c r="R79" s="192"/>
      <c r="S79" s="192"/>
      <c r="T79" s="42"/>
      <c r="U79" s="43"/>
      <c r="V79" s="43"/>
      <c r="W79" s="44"/>
      <c r="X79" s="44"/>
      <c r="Y79" s="43"/>
      <c r="Z79" s="43"/>
      <c r="AA79" s="43"/>
      <c r="AB79" s="43"/>
      <c r="AC79" s="42"/>
      <c r="AD79" s="43"/>
      <c r="AE79" s="43"/>
      <c r="AF79" s="44"/>
      <c r="AG79" s="44"/>
      <c r="AH79" s="43"/>
      <c r="AI79" s="43"/>
      <c r="AJ79" s="43"/>
      <c r="AK79" s="43"/>
      <c r="AL79" s="134" t="s">
        <v>85</v>
      </c>
      <c r="AM79" s="22" t="s">
        <v>632</v>
      </c>
      <c r="AN79" s="23" t="s">
        <v>633</v>
      </c>
      <c r="AO79" s="136">
        <v>0</v>
      </c>
      <c r="AP79" s="135">
        <v>45946</v>
      </c>
      <c r="AQ79" s="23" t="s">
        <v>633</v>
      </c>
      <c r="AR79" s="25">
        <v>0</v>
      </c>
      <c r="AS79" s="22" t="s">
        <v>889</v>
      </c>
      <c r="AT79" s="22" t="s">
        <v>634</v>
      </c>
      <c r="AU79" s="35"/>
      <c r="AV79" s="23"/>
      <c r="AW79" s="23"/>
      <c r="AX79" s="36"/>
      <c r="AY79" s="36"/>
      <c r="AZ79" s="23"/>
      <c r="BA79" s="23"/>
      <c r="BB79" s="23"/>
      <c r="BC79" s="23"/>
      <c r="BD79" s="23"/>
      <c r="BE79" s="23"/>
      <c r="BF79" s="23" t="s">
        <v>89</v>
      </c>
      <c r="BG79" s="23"/>
      <c r="BH79" s="23"/>
      <c r="BI79" s="23"/>
      <c r="BJ79" s="23"/>
      <c r="BK79" s="23"/>
      <c r="BL79" s="23"/>
      <c r="BM79" s="23"/>
      <c r="BN79" s="23"/>
      <c r="BO79" s="23"/>
      <c r="BP79" s="23"/>
      <c r="BQ79" s="23"/>
      <c r="BR79" s="38"/>
      <c r="BS79" s="38"/>
      <c r="BT79" s="38"/>
    </row>
    <row r="80" spans="1:72" ht="201" customHeight="1" x14ac:dyDescent="0.3">
      <c r="A80" s="200">
        <v>93</v>
      </c>
      <c r="B80" s="64">
        <v>111</v>
      </c>
      <c r="C80" s="64">
        <v>2025</v>
      </c>
      <c r="D80" s="193">
        <v>69</v>
      </c>
      <c r="E80" s="23" t="s">
        <v>586</v>
      </c>
      <c r="F80" s="119" t="s">
        <v>635</v>
      </c>
      <c r="G80" s="65" t="s">
        <v>636</v>
      </c>
      <c r="H80" s="65" t="s">
        <v>637</v>
      </c>
      <c r="I80" s="64">
        <v>1</v>
      </c>
      <c r="J80" s="194" t="s">
        <v>638</v>
      </c>
      <c r="K80" s="118" t="s">
        <v>639</v>
      </c>
      <c r="L80" s="23" t="s">
        <v>610</v>
      </c>
      <c r="M80" s="195">
        <v>1</v>
      </c>
      <c r="N80" s="118" t="s">
        <v>255</v>
      </c>
      <c r="O80" s="118" t="s">
        <v>72</v>
      </c>
      <c r="P80" s="197">
        <v>45901</v>
      </c>
      <c r="Q80" s="197">
        <v>46188</v>
      </c>
      <c r="R80" s="192"/>
      <c r="S80" s="192"/>
      <c r="T80" s="42"/>
      <c r="U80" s="43"/>
      <c r="V80" s="43"/>
      <c r="W80" s="44"/>
      <c r="X80" s="44"/>
      <c r="Y80" s="43"/>
      <c r="Z80" s="43"/>
      <c r="AA80" s="43"/>
      <c r="AB80" s="43"/>
      <c r="AC80" s="42"/>
      <c r="AD80" s="43"/>
      <c r="AE80" s="43"/>
      <c r="AF80" s="44"/>
      <c r="AG80" s="44"/>
      <c r="AH80" s="43"/>
      <c r="AI80" s="43"/>
      <c r="AJ80" s="43"/>
      <c r="AK80" s="43"/>
      <c r="AL80" s="134" t="s">
        <v>85</v>
      </c>
      <c r="AM80" s="22" t="s">
        <v>640</v>
      </c>
      <c r="AN80" s="23" t="s">
        <v>641</v>
      </c>
      <c r="AO80" s="136">
        <v>0</v>
      </c>
      <c r="AP80" s="135">
        <v>45946</v>
      </c>
      <c r="AQ80" s="23" t="s">
        <v>221</v>
      </c>
      <c r="AR80" s="25">
        <v>0</v>
      </c>
      <c r="AS80" s="22" t="s">
        <v>642</v>
      </c>
      <c r="AT80" s="22" t="s">
        <v>634</v>
      </c>
      <c r="AU80" s="35"/>
      <c r="AV80" s="23"/>
      <c r="AW80" s="23"/>
      <c r="AX80" s="36"/>
      <c r="AY80" s="36"/>
      <c r="AZ80" s="23"/>
      <c r="BA80" s="23"/>
      <c r="BB80" s="23"/>
      <c r="BC80" s="23"/>
      <c r="BD80" s="23"/>
      <c r="BE80" s="23"/>
      <c r="BF80" s="23" t="s">
        <v>89</v>
      </c>
      <c r="BG80" s="23"/>
      <c r="BH80" s="23"/>
      <c r="BI80" s="23"/>
      <c r="BJ80" s="23"/>
      <c r="BK80" s="23"/>
      <c r="BL80" s="23"/>
      <c r="BM80" s="23"/>
      <c r="BN80" s="23"/>
      <c r="BO80" s="23"/>
      <c r="BP80" s="23"/>
      <c r="BQ80" s="23"/>
      <c r="BR80" s="38"/>
      <c r="BS80" s="38"/>
      <c r="BT80" s="38"/>
    </row>
    <row r="81" spans="1:72" ht="145.19999999999999" x14ac:dyDescent="0.3">
      <c r="A81" s="201">
        <v>94</v>
      </c>
      <c r="B81" s="64">
        <v>111</v>
      </c>
      <c r="C81" s="64">
        <v>2025</v>
      </c>
      <c r="D81" s="193">
        <v>69</v>
      </c>
      <c r="E81" s="23" t="s">
        <v>586</v>
      </c>
      <c r="F81" s="119" t="s">
        <v>635</v>
      </c>
      <c r="G81" s="65" t="s">
        <v>636</v>
      </c>
      <c r="H81" s="65" t="s">
        <v>637</v>
      </c>
      <c r="I81" s="64">
        <v>2</v>
      </c>
      <c r="J81" s="194" t="s">
        <v>643</v>
      </c>
      <c r="K81" s="118" t="s">
        <v>644</v>
      </c>
      <c r="L81" s="23" t="s">
        <v>645</v>
      </c>
      <c r="M81" s="195">
        <v>1</v>
      </c>
      <c r="N81" s="118" t="s">
        <v>96</v>
      </c>
      <c r="O81" s="118" t="s">
        <v>72</v>
      </c>
      <c r="P81" s="197">
        <v>45931</v>
      </c>
      <c r="Q81" s="197">
        <v>46188</v>
      </c>
      <c r="R81" s="192"/>
      <c r="S81" s="192"/>
      <c r="T81" s="42"/>
      <c r="U81" s="43"/>
      <c r="V81" s="43"/>
      <c r="W81" s="44"/>
      <c r="X81" s="44"/>
      <c r="Y81" s="43"/>
      <c r="Z81" s="43"/>
      <c r="AA81" s="43"/>
      <c r="AB81" s="43"/>
      <c r="AC81" s="42"/>
      <c r="AD81" s="43"/>
      <c r="AE81" s="43"/>
      <c r="AF81" s="44"/>
      <c r="AG81" s="44"/>
      <c r="AH81" s="43"/>
      <c r="AI81" s="43"/>
      <c r="AJ81" s="43"/>
      <c r="AK81" s="43"/>
      <c r="AL81" s="246" t="s">
        <v>308</v>
      </c>
      <c r="AM81" s="246"/>
      <c r="AN81" s="246"/>
      <c r="AO81" s="246"/>
      <c r="AP81" s="246"/>
      <c r="AQ81" s="246"/>
      <c r="AR81" s="246"/>
      <c r="AS81" s="246"/>
      <c r="AT81" s="246"/>
      <c r="AU81" s="35"/>
      <c r="AV81" s="23"/>
      <c r="AW81" s="23"/>
      <c r="AX81" s="36"/>
      <c r="AY81" s="36"/>
      <c r="AZ81" s="23"/>
      <c r="BA81" s="23"/>
      <c r="BB81" s="23"/>
      <c r="BC81" s="23"/>
      <c r="BD81" s="23"/>
      <c r="BE81" s="23"/>
      <c r="BF81" s="23" t="s">
        <v>281</v>
      </c>
      <c r="BG81" s="23"/>
      <c r="BH81" s="23"/>
      <c r="BI81" s="23"/>
      <c r="BJ81" s="23"/>
      <c r="BK81" s="23"/>
      <c r="BL81" s="23"/>
      <c r="BM81" s="23"/>
      <c r="BN81" s="23"/>
      <c r="BO81" s="23"/>
      <c r="BP81" s="23"/>
      <c r="BQ81" s="23"/>
      <c r="BR81" s="38"/>
      <c r="BS81" s="38"/>
      <c r="BT81" s="38"/>
    </row>
  </sheetData>
  <autoFilter ref="A5:BX81" xr:uid="{00000000-0001-0000-0000-000000000000}"/>
  <dataConsolidate/>
  <mergeCells count="21">
    <mergeCell ref="A2:O3"/>
    <mergeCell ref="BH2:BT2"/>
    <mergeCell ref="BH3:BJ4"/>
    <mergeCell ref="BK3:BL4"/>
    <mergeCell ref="BM3:BP4"/>
    <mergeCell ref="BQ3:BT4"/>
    <mergeCell ref="BD3:BF4"/>
    <mergeCell ref="BG3:BG4"/>
    <mergeCell ref="AU2:BC2"/>
    <mergeCell ref="AL2:AT2"/>
    <mergeCell ref="AC3:AF4"/>
    <mergeCell ref="AG3:AK4"/>
    <mergeCell ref="AL3:AO4"/>
    <mergeCell ref="AP3:AT4"/>
    <mergeCell ref="AU3:AX4"/>
    <mergeCell ref="AY3:BC4"/>
    <mergeCell ref="P2:S3"/>
    <mergeCell ref="T2:AB2"/>
    <mergeCell ref="T3:W4"/>
    <mergeCell ref="X3:AB4"/>
    <mergeCell ref="AC2:AK2"/>
  </mergeCells>
  <dataValidations count="9">
    <dataValidation type="decimal" allowBlank="1" showInputMessage="1" showErrorMessage="1" errorTitle="Entrada no válida" error="Por favor escriba un número" promptTitle="Escriba un número en esta casilla" sqref="M22 M30 M36" xr:uid="{2CCCD17F-B85D-4A7B-BF45-8647C968E1F8}">
      <formula1>-999999</formula1>
      <formula2>999999</formula2>
    </dataValidation>
    <dataValidation allowBlank="1" showInputMessage="1" showErrorMessage="1" errorTitle="Entrada no válida" error="Escriba un texto  Maximo 500 Caracteres" promptTitle="Cualquier contenido Maximo 500 Caracteres" sqref="G6 E6:E18" xr:uid="{93CD048A-21C2-463A-9489-CBB3D37E07B4}"/>
    <dataValidation type="textLength" allowBlank="1" showInputMessage="1" showErrorMessage="1" errorTitle="Entrada no válida" error="Escriba un texto  Maximo 500 Caracteres" promptTitle="Cualquier contenido Maximo 500 Caracteres" sqref="J22 H81 J30 G30:H30 G32:H32 G36:H36 J32 J36" xr:uid="{4378C651-68B4-4A45-8343-723CFFC5BFEC}">
      <formula1>0</formula1>
      <formula2>500</formula2>
    </dataValidation>
    <dataValidation type="date" allowBlank="1" showInputMessage="1" errorTitle="Entrada no válida" error="Por favor escriba una fecha válida (AAAA/MM/DD)" promptTitle="Ingrese una fecha (AAAA/MM/DD)" sqref="P10:P17 P19:Q39 P57:Q58 Q66 Q6:Q17 Q81 P45:Q46 P53:Q53 P55:Q55 P77:Q78" xr:uid="{12E878FA-DCCD-4C9F-90C9-FCD911971C1F}">
      <formula1>1900/1/1</formula1>
      <formula2>3000/1/1</formula2>
    </dataValidation>
    <dataValidation type="textLength" allowBlank="1" showInputMessage="1" showErrorMessage="1" errorTitle="Entrada no válida" error="Escriba un texto  Maximo 100 Caracteres" promptTitle="Cualquier contenido Maximo 100 Caracteres" sqref="N19:O22 O23:O39 L25 N33 L34:L36 N35:N39 O54:O60 N57:N58 O63 O65:O66 N66:N68 K45:L45 K78:L78 L81 N45:O45 N53:O53 N78:O78 O81" xr:uid="{B13F90BC-AB0D-43DF-A9C3-784C88985A4F}">
      <formula1>0</formula1>
      <formula2>100</formula2>
    </dataValidation>
    <dataValidation type="textLength" allowBlank="1" showInputMessage="1" showErrorMessage="1" errorTitle="Entrada no válida" error="Escriba un texto  Maximo 20 Caracteres" promptTitle="Cualquier contenido Maximo 20 Caracteres" sqref="F6 F30 F32 F36" xr:uid="{060016FF-57AF-4E82-A1C0-B783A6D2A8A7}">
      <formula1>0</formula1>
      <formula2>20</formula2>
    </dataValidation>
    <dataValidation type="decimal" allowBlank="1" showInputMessage="1" showErrorMessage="1" errorTitle="Entrada no válida" error="Por favor escriba un número" promptTitle="Escriba un número en esta casilla" sqref="D6:D18" xr:uid="{50C3D411-A906-4751-81EE-CB539EBE5110}">
      <formula1>-9223372036854770000</formula1>
      <formula2>9223372036854770000</formula2>
    </dataValidation>
    <dataValidation type="whole" allowBlank="1" showInputMessage="1" showErrorMessage="1" errorTitle="Entrada no válida" error="Por favor escriba un número entero" promptTitle="Escriba un número entero en esta casilla" sqref="I30 I36" xr:uid="{14E65897-0348-48C0-8B14-FEFC88F3636A}">
      <formula1>-999</formula1>
      <formula2>999</formula2>
    </dataValidation>
    <dataValidation type="textLength" allowBlank="1" showInputMessage="1" showErrorMessage="1" errorTitle="Entrada no válida" error="Escriba un texto  Maximo 9 Caracteres" promptTitle="Cualquier contenido Maximo 9 Caracteres" sqref="B6:B81" xr:uid="{73785DC3-C941-4544-ABB2-FDD4B5377037}">
      <formula1>0</formula1>
      <formula2>9</formula2>
    </dataValidation>
  </dataValidations>
  <printOptions horizontalCentered="1"/>
  <pageMargins left="0.43307086614173229" right="0.23622047244094491" top="0.78740157480314965" bottom="0.59055118110236227" header="0.23622047244094491" footer="0.27559055118110237"/>
  <pageSetup scale="25" orientation="landscape" r:id="rId1"/>
  <headerFooter>
    <oddHeader>&amp;C&amp;G</oddHeader>
    <oddFooter>&amp;L&amp;"Arial Narrow,Normal"www.haciendabogota.gov.co
Carrera 30 N.° 25-90 - Bogotá, D. C. Código postal: 111311
PBX: (+57) 601 338 50 00 Información: Línea 195
NIT. 899.999.061-9&amp;R&amp;12
&amp;G  
&amp;"Arial Narrow,Normal"122-F.28
V9</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84033-3563-4F7D-A0F2-B20A71EB71E7}">
  <dimension ref="A1:BX25"/>
  <sheetViews>
    <sheetView topLeftCell="A23" zoomScale="60" zoomScaleNormal="60" zoomScaleSheetLayoutView="20" workbookViewId="0">
      <selection activeCell="H28" sqref="H28"/>
    </sheetView>
  </sheetViews>
  <sheetFormatPr baseColWidth="10" defaultColWidth="9.109375" defaultRowHeight="13.2" x14ac:dyDescent="0.3"/>
  <cols>
    <col min="1" max="1" width="6.6640625" style="39" customWidth="1"/>
    <col min="2" max="2" width="5.44140625" style="47" customWidth="1"/>
    <col min="3" max="3" width="8.5546875" style="51" customWidth="1"/>
    <col min="4" max="4" width="5.6640625" style="52" customWidth="1"/>
    <col min="5" max="5" width="23.88671875" style="53" customWidth="1"/>
    <col min="6" max="6" width="8.44140625" style="40" customWidth="1"/>
    <col min="7" max="7" width="33.5546875" style="39" customWidth="1"/>
    <col min="8" max="8" width="35.6640625" style="54" customWidth="1"/>
    <col min="9" max="9" width="6.109375" style="53" customWidth="1"/>
    <col min="10" max="10" width="42.33203125" style="54" customWidth="1"/>
    <col min="11" max="11" width="38.33203125" style="39" customWidth="1"/>
    <col min="12" max="12" width="44.33203125" style="39" customWidth="1"/>
    <col min="13" max="13" width="17.33203125" style="53" customWidth="1"/>
    <col min="14" max="14" width="20.33203125" style="39" customWidth="1"/>
    <col min="15" max="15" width="17" style="47" customWidth="1"/>
    <col min="16" max="16" width="14" style="55" customWidth="1"/>
    <col min="17" max="17" width="12.6640625" style="55" customWidth="1"/>
    <col min="18" max="19" width="8.5546875" style="55" customWidth="1"/>
    <col min="20" max="20" width="11.88671875" style="30" hidden="1" customWidth="1"/>
    <col min="21" max="21" width="75" style="40" hidden="1" customWidth="1"/>
    <col min="22" max="22" width="14.6640625" style="40" hidden="1" customWidth="1"/>
    <col min="23" max="23" width="15.33203125" style="48" hidden="1" customWidth="1"/>
    <col min="24" max="24" width="16" style="48" hidden="1" customWidth="1"/>
    <col min="25" max="25" width="17.88671875" style="40" hidden="1" customWidth="1"/>
    <col min="26" max="26" width="16.88671875" style="40" hidden="1" customWidth="1"/>
    <col min="27" max="27" width="53.88671875" style="40" hidden="1" customWidth="1"/>
    <col min="28" max="28" width="58.109375" style="40" hidden="1" customWidth="1"/>
    <col min="29" max="29" width="14.5546875" style="30" hidden="1" customWidth="1"/>
    <col min="30" max="30" width="67.5546875" style="40" hidden="1" customWidth="1"/>
    <col min="31" max="31" width="18.33203125" style="40" hidden="1" customWidth="1"/>
    <col min="32" max="32" width="17.6640625" style="48" hidden="1" customWidth="1"/>
    <col min="33" max="33" width="18.109375" style="48" hidden="1" customWidth="1"/>
    <col min="34" max="34" width="20.44140625" style="40" hidden="1" customWidth="1"/>
    <col min="35" max="35" width="16.88671875" style="40" hidden="1" customWidth="1"/>
    <col min="36" max="36" width="51.44140625" style="40" hidden="1" customWidth="1"/>
    <col min="37" max="37" width="60.109375" style="40" hidden="1" customWidth="1"/>
    <col min="38" max="38" width="17" style="30" customWidth="1"/>
    <col min="39" max="39" width="78.33203125" style="40" customWidth="1"/>
    <col min="40" max="40" width="14.6640625" style="40" customWidth="1"/>
    <col min="41" max="41" width="11.33203125" style="48" customWidth="1"/>
    <col min="42" max="42" width="14.6640625" style="48" customWidth="1"/>
    <col min="43" max="43" width="15.33203125" style="40" customWidth="1"/>
    <col min="44" max="44" width="16.88671875" style="40" customWidth="1"/>
    <col min="45" max="45" width="61.5546875" style="40" customWidth="1"/>
    <col min="46" max="46" width="57" style="40" customWidth="1"/>
    <col min="47" max="47" width="9" style="30" hidden="1" customWidth="1"/>
    <col min="48" max="48" width="32" style="40" hidden="1" customWidth="1"/>
    <col min="49" max="49" width="14.6640625" style="40" hidden="1" customWidth="1"/>
    <col min="50" max="50" width="11.33203125" style="48" hidden="1" customWidth="1"/>
    <col min="51" max="51" width="11.6640625" style="48" hidden="1" customWidth="1"/>
    <col min="52" max="52" width="15.33203125" style="40" hidden="1" customWidth="1"/>
    <col min="53" max="53" width="16.88671875" style="40" hidden="1" customWidth="1"/>
    <col min="54" max="54" width="32.109375" style="40" hidden="1" customWidth="1"/>
    <col min="55" max="57" width="20.88671875" style="40" hidden="1" customWidth="1"/>
    <col min="58" max="62" width="20.88671875" style="40" customWidth="1"/>
    <col min="63" max="63" width="18.44140625" style="40" customWidth="1"/>
    <col min="64" max="65" width="18.109375" style="40" customWidth="1"/>
    <col min="66" max="66" width="21.6640625" style="40" customWidth="1"/>
    <col min="67" max="67" width="20.88671875" style="40" customWidth="1"/>
    <col min="68" max="68" width="19.109375" style="40" customWidth="1"/>
    <col min="69" max="69" width="32.88671875" style="40" customWidth="1"/>
    <col min="70" max="70" width="22" style="39" customWidth="1"/>
    <col min="71" max="71" width="31.33203125" style="39" customWidth="1"/>
    <col min="72" max="72" width="18.88671875" style="39" customWidth="1"/>
    <col min="73" max="74" width="9.109375" style="39"/>
    <col min="75" max="75" width="26.6640625" style="39" hidden="1" customWidth="1"/>
    <col min="76" max="77" width="0" style="39" hidden="1" customWidth="1"/>
    <col min="78" max="16384" width="9.109375" style="39"/>
  </cols>
  <sheetData>
    <row r="1" spans="1:76" s="46" customFormat="1" ht="6.75" customHeight="1" x14ac:dyDescent="0.25">
      <c r="B1" s="47"/>
      <c r="C1" s="47"/>
      <c r="D1" s="47"/>
      <c r="E1" s="47"/>
      <c r="F1" s="47"/>
      <c r="G1" s="47"/>
      <c r="H1" s="47"/>
      <c r="I1" s="47"/>
      <c r="J1" s="47"/>
      <c r="K1" s="47"/>
      <c r="L1" s="47"/>
      <c r="M1" s="47"/>
      <c r="N1" s="47"/>
      <c r="O1" s="47"/>
      <c r="P1" s="47"/>
      <c r="Q1" s="47"/>
      <c r="R1" s="47"/>
      <c r="S1" s="47"/>
      <c r="T1" s="29"/>
      <c r="U1" s="40"/>
      <c r="V1" s="40"/>
      <c r="W1" s="48"/>
      <c r="X1" s="48"/>
      <c r="Y1" s="40"/>
      <c r="Z1" s="40"/>
      <c r="AA1" s="40"/>
      <c r="AB1" s="40"/>
      <c r="AC1" s="29"/>
      <c r="AD1" s="40"/>
      <c r="AE1" s="40"/>
      <c r="AF1" s="48"/>
      <c r="AG1" s="48"/>
      <c r="AH1" s="40"/>
      <c r="AI1" s="40"/>
      <c r="AJ1" s="40"/>
      <c r="AK1" s="40"/>
      <c r="AL1" s="29"/>
      <c r="AM1" s="40"/>
      <c r="AN1" s="40"/>
      <c r="AO1" s="48"/>
      <c r="AP1" s="48"/>
      <c r="AQ1" s="40"/>
      <c r="AR1" s="40"/>
      <c r="AS1" s="40"/>
      <c r="AT1" s="40"/>
      <c r="AU1" s="29"/>
      <c r="AV1" s="40"/>
      <c r="AW1" s="40"/>
      <c r="AX1" s="48"/>
      <c r="AY1" s="48"/>
      <c r="AZ1" s="40"/>
      <c r="BA1" s="40"/>
      <c r="BB1" s="40"/>
      <c r="BC1" s="40"/>
      <c r="BD1" s="40"/>
      <c r="BE1" s="40"/>
      <c r="BF1" s="40"/>
      <c r="BG1" s="40"/>
      <c r="BH1" s="40"/>
      <c r="BI1" s="40"/>
      <c r="BJ1" s="40"/>
      <c r="BK1" s="40"/>
      <c r="BL1" s="40"/>
      <c r="BM1" s="40"/>
      <c r="BN1" s="40"/>
      <c r="BO1" s="40"/>
      <c r="BP1" s="40"/>
      <c r="BQ1" s="40"/>
    </row>
    <row r="2" spans="1:76" s="49" customFormat="1" ht="42" customHeight="1" x14ac:dyDescent="0.3">
      <c r="A2" s="275" t="s">
        <v>0</v>
      </c>
      <c r="B2" s="275"/>
      <c r="C2" s="275"/>
      <c r="D2" s="275"/>
      <c r="E2" s="275"/>
      <c r="F2" s="275"/>
      <c r="G2" s="275"/>
      <c r="H2" s="275"/>
      <c r="I2" s="275"/>
      <c r="J2" s="275"/>
      <c r="K2" s="275"/>
      <c r="L2" s="275"/>
      <c r="M2" s="275"/>
      <c r="N2" s="275"/>
      <c r="O2" s="276"/>
      <c r="P2" s="264" t="s">
        <v>1</v>
      </c>
      <c r="Q2" s="265"/>
      <c r="R2" s="265"/>
      <c r="S2" s="265"/>
      <c r="T2" s="268" t="s">
        <v>2</v>
      </c>
      <c r="U2" s="268"/>
      <c r="V2" s="268"/>
      <c r="W2" s="268"/>
      <c r="X2" s="268"/>
      <c r="Y2" s="268"/>
      <c r="Z2" s="268"/>
      <c r="AA2" s="268"/>
      <c r="AB2" s="268"/>
      <c r="AC2" s="268" t="s">
        <v>3</v>
      </c>
      <c r="AD2" s="268"/>
      <c r="AE2" s="268"/>
      <c r="AF2" s="268"/>
      <c r="AG2" s="268"/>
      <c r="AH2" s="268"/>
      <c r="AI2" s="268"/>
      <c r="AJ2" s="268"/>
      <c r="AK2" s="268"/>
      <c r="AL2" s="268" t="s">
        <v>4</v>
      </c>
      <c r="AM2" s="268"/>
      <c r="AN2" s="268"/>
      <c r="AO2" s="268"/>
      <c r="AP2" s="268"/>
      <c r="AQ2" s="268"/>
      <c r="AR2" s="268"/>
      <c r="AS2" s="268"/>
      <c r="AT2" s="268"/>
      <c r="AU2" s="292" t="s">
        <v>5</v>
      </c>
      <c r="AV2" s="292"/>
      <c r="AW2" s="292"/>
      <c r="AX2" s="292"/>
      <c r="AY2" s="292"/>
      <c r="AZ2" s="292"/>
      <c r="BA2" s="292"/>
      <c r="BB2" s="292"/>
      <c r="BC2" s="292"/>
      <c r="BD2" s="8"/>
      <c r="BE2" s="8"/>
      <c r="BF2" s="8"/>
      <c r="BG2" s="8"/>
      <c r="BH2" s="277" t="s">
        <v>6</v>
      </c>
      <c r="BI2" s="278"/>
      <c r="BJ2" s="278"/>
      <c r="BK2" s="278"/>
      <c r="BL2" s="278"/>
      <c r="BM2" s="278"/>
      <c r="BN2" s="278"/>
      <c r="BO2" s="278"/>
      <c r="BP2" s="278"/>
      <c r="BQ2" s="278"/>
      <c r="BR2" s="278"/>
      <c r="BS2" s="278"/>
      <c r="BT2" s="278"/>
      <c r="BW2" s="49" t="s">
        <v>7</v>
      </c>
      <c r="BX2" s="49" t="s">
        <v>8</v>
      </c>
    </row>
    <row r="3" spans="1:76" s="49" customFormat="1" ht="60.75" customHeight="1" x14ac:dyDescent="0.3">
      <c r="A3" s="275"/>
      <c r="B3" s="275"/>
      <c r="C3" s="275"/>
      <c r="D3" s="275"/>
      <c r="E3" s="275"/>
      <c r="F3" s="275"/>
      <c r="G3" s="275"/>
      <c r="H3" s="275"/>
      <c r="I3" s="275"/>
      <c r="J3" s="275"/>
      <c r="K3" s="275"/>
      <c r="L3" s="275"/>
      <c r="M3" s="275"/>
      <c r="N3" s="275"/>
      <c r="O3" s="276"/>
      <c r="P3" s="266"/>
      <c r="Q3" s="267"/>
      <c r="R3" s="267"/>
      <c r="S3" s="267"/>
      <c r="T3" s="269" t="s">
        <v>9</v>
      </c>
      <c r="U3" s="270"/>
      <c r="V3" s="270"/>
      <c r="W3" s="271"/>
      <c r="X3" s="269" t="s">
        <v>10</v>
      </c>
      <c r="Y3" s="270"/>
      <c r="Z3" s="270"/>
      <c r="AA3" s="270"/>
      <c r="AB3" s="271"/>
      <c r="AC3" s="269" t="s">
        <v>9</v>
      </c>
      <c r="AD3" s="270"/>
      <c r="AE3" s="270"/>
      <c r="AF3" s="271"/>
      <c r="AG3" s="269" t="s">
        <v>10</v>
      </c>
      <c r="AH3" s="270"/>
      <c r="AI3" s="270"/>
      <c r="AJ3" s="270"/>
      <c r="AK3" s="271"/>
      <c r="AL3" s="269" t="s">
        <v>9</v>
      </c>
      <c r="AM3" s="270"/>
      <c r="AN3" s="270"/>
      <c r="AO3" s="271"/>
      <c r="AP3" s="269" t="s">
        <v>10</v>
      </c>
      <c r="AQ3" s="270"/>
      <c r="AR3" s="270"/>
      <c r="AS3" s="270"/>
      <c r="AT3" s="271"/>
      <c r="AU3" s="269" t="s">
        <v>9</v>
      </c>
      <c r="AV3" s="270"/>
      <c r="AW3" s="270"/>
      <c r="AX3" s="271"/>
      <c r="AY3" s="269" t="s">
        <v>10</v>
      </c>
      <c r="AZ3" s="270"/>
      <c r="BA3" s="270"/>
      <c r="BB3" s="270"/>
      <c r="BC3" s="271"/>
      <c r="BD3" s="269" t="s">
        <v>11</v>
      </c>
      <c r="BE3" s="270"/>
      <c r="BF3" s="271"/>
      <c r="BG3" s="290" t="s">
        <v>12</v>
      </c>
      <c r="BH3" s="279" t="s">
        <v>13</v>
      </c>
      <c r="BI3" s="280"/>
      <c r="BJ3" s="281"/>
      <c r="BK3" s="279" t="s">
        <v>14</v>
      </c>
      <c r="BL3" s="281"/>
      <c r="BM3" s="285" t="s">
        <v>15</v>
      </c>
      <c r="BN3" s="275"/>
      <c r="BO3" s="275"/>
      <c r="BP3" s="276"/>
      <c r="BQ3" s="286" t="s">
        <v>16</v>
      </c>
      <c r="BR3" s="287"/>
      <c r="BS3" s="287"/>
      <c r="BT3" s="287"/>
      <c r="BW3" s="49" t="s">
        <v>17</v>
      </c>
      <c r="BX3" s="49" t="s">
        <v>18</v>
      </c>
    </row>
    <row r="4" spans="1:76" s="49" customFormat="1" ht="22.5" hidden="1" customHeight="1" x14ac:dyDescent="0.3">
      <c r="B4" s="5">
        <v>4</v>
      </c>
      <c r="C4" s="6">
        <v>8</v>
      </c>
      <c r="D4" s="6">
        <v>20</v>
      </c>
      <c r="E4" s="6"/>
      <c r="F4" s="6">
        <v>24</v>
      </c>
      <c r="G4" s="6"/>
      <c r="H4" s="6">
        <v>28</v>
      </c>
      <c r="I4" s="6">
        <v>32</v>
      </c>
      <c r="J4" s="6">
        <v>36</v>
      </c>
      <c r="K4" s="6">
        <v>44</v>
      </c>
      <c r="L4" s="6">
        <v>48</v>
      </c>
      <c r="M4" s="6">
        <v>60</v>
      </c>
      <c r="N4" s="6">
        <v>64</v>
      </c>
      <c r="O4" s="7"/>
      <c r="P4" s="6">
        <v>68</v>
      </c>
      <c r="Q4" s="6"/>
      <c r="R4" s="6"/>
      <c r="S4" s="6">
        <v>72</v>
      </c>
      <c r="T4" s="272"/>
      <c r="U4" s="273"/>
      <c r="V4" s="273"/>
      <c r="W4" s="274"/>
      <c r="X4" s="272"/>
      <c r="Y4" s="273"/>
      <c r="Z4" s="273"/>
      <c r="AA4" s="273"/>
      <c r="AB4" s="274"/>
      <c r="AC4" s="272"/>
      <c r="AD4" s="273"/>
      <c r="AE4" s="273"/>
      <c r="AF4" s="274"/>
      <c r="AG4" s="272"/>
      <c r="AH4" s="273"/>
      <c r="AI4" s="273"/>
      <c r="AJ4" s="273"/>
      <c r="AK4" s="274"/>
      <c r="AL4" s="272"/>
      <c r="AM4" s="273"/>
      <c r="AN4" s="273"/>
      <c r="AO4" s="274"/>
      <c r="AP4" s="272"/>
      <c r="AQ4" s="273"/>
      <c r="AR4" s="273"/>
      <c r="AS4" s="273"/>
      <c r="AT4" s="274"/>
      <c r="AU4" s="272"/>
      <c r="AV4" s="273"/>
      <c r="AW4" s="273"/>
      <c r="AX4" s="274"/>
      <c r="AY4" s="272"/>
      <c r="AZ4" s="273"/>
      <c r="BA4" s="273"/>
      <c r="BB4" s="273"/>
      <c r="BC4" s="274"/>
      <c r="BD4" s="272"/>
      <c r="BE4" s="273"/>
      <c r="BF4" s="274"/>
      <c r="BG4" s="291"/>
      <c r="BH4" s="282"/>
      <c r="BI4" s="283"/>
      <c r="BJ4" s="284"/>
      <c r="BK4" s="282"/>
      <c r="BL4" s="284"/>
      <c r="BM4" s="272"/>
      <c r="BN4" s="273"/>
      <c r="BO4" s="273"/>
      <c r="BP4" s="274"/>
      <c r="BQ4" s="288"/>
      <c r="BR4" s="289"/>
      <c r="BS4" s="289"/>
      <c r="BT4" s="289"/>
    </row>
    <row r="5" spans="1:76" s="40" customFormat="1" ht="146.25" customHeight="1" x14ac:dyDescent="0.3">
      <c r="A5" s="11" t="s">
        <v>19</v>
      </c>
      <c r="B5" s="9" t="s">
        <v>20</v>
      </c>
      <c r="C5" s="9" t="s">
        <v>21</v>
      </c>
      <c r="D5" s="10" t="s">
        <v>22</v>
      </c>
      <c r="E5" s="11" t="s">
        <v>23</v>
      </c>
      <c r="F5" s="9" t="s">
        <v>24</v>
      </c>
      <c r="G5" s="11" t="s">
        <v>25</v>
      </c>
      <c r="H5" s="11" t="s">
        <v>26</v>
      </c>
      <c r="I5" s="9" t="s">
        <v>27</v>
      </c>
      <c r="J5" s="11" t="s">
        <v>28</v>
      </c>
      <c r="K5" s="11" t="s">
        <v>29</v>
      </c>
      <c r="L5" s="11" t="s">
        <v>30</v>
      </c>
      <c r="M5" s="11" t="s">
        <v>31</v>
      </c>
      <c r="N5" s="11" t="s">
        <v>32</v>
      </c>
      <c r="O5" s="9" t="s">
        <v>33</v>
      </c>
      <c r="P5" s="12" t="s">
        <v>34</v>
      </c>
      <c r="Q5" s="12" t="s">
        <v>35</v>
      </c>
      <c r="R5" s="12" t="s">
        <v>36</v>
      </c>
      <c r="S5" s="12" t="s">
        <v>35</v>
      </c>
      <c r="T5" s="14" t="s">
        <v>37</v>
      </c>
      <c r="U5" s="14" t="s">
        <v>38</v>
      </c>
      <c r="V5" s="15" t="s">
        <v>39</v>
      </c>
      <c r="W5" s="16" t="s">
        <v>40</v>
      </c>
      <c r="X5" s="17" t="s">
        <v>41</v>
      </c>
      <c r="Y5" s="17" t="s">
        <v>42</v>
      </c>
      <c r="Z5" s="18" t="s">
        <v>43</v>
      </c>
      <c r="AA5" s="18" t="s">
        <v>44</v>
      </c>
      <c r="AB5" s="19" t="s">
        <v>45</v>
      </c>
      <c r="AC5" s="14" t="s">
        <v>37</v>
      </c>
      <c r="AD5" s="14" t="s">
        <v>38</v>
      </c>
      <c r="AE5" s="15" t="s">
        <v>46</v>
      </c>
      <c r="AF5" s="16" t="s">
        <v>40</v>
      </c>
      <c r="AG5" s="17" t="s">
        <v>41</v>
      </c>
      <c r="AH5" s="17" t="s">
        <v>42</v>
      </c>
      <c r="AI5" s="18" t="s">
        <v>43</v>
      </c>
      <c r="AJ5" s="18" t="s">
        <v>44</v>
      </c>
      <c r="AK5" s="19" t="s">
        <v>45</v>
      </c>
      <c r="AL5" s="14" t="s">
        <v>37</v>
      </c>
      <c r="AM5" s="14" t="s">
        <v>913</v>
      </c>
      <c r="AN5" s="15" t="s">
        <v>39</v>
      </c>
      <c r="AO5" s="16" t="s">
        <v>40</v>
      </c>
      <c r="AP5" s="17" t="s">
        <v>41</v>
      </c>
      <c r="AQ5" s="17" t="s">
        <v>42</v>
      </c>
      <c r="AR5" s="18" t="s">
        <v>43</v>
      </c>
      <c r="AS5" s="18" t="s">
        <v>44</v>
      </c>
      <c r="AT5" s="19" t="s">
        <v>45</v>
      </c>
      <c r="AU5" s="14" t="s">
        <v>37</v>
      </c>
      <c r="AV5" s="14" t="s">
        <v>38</v>
      </c>
      <c r="AW5" s="15" t="s">
        <v>46</v>
      </c>
      <c r="AX5" s="16" t="s">
        <v>40</v>
      </c>
      <c r="AY5" s="17" t="s">
        <v>41</v>
      </c>
      <c r="AZ5" s="17" t="s">
        <v>42</v>
      </c>
      <c r="BA5" s="18" t="s">
        <v>43</v>
      </c>
      <c r="BB5" s="18" t="s">
        <v>44</v>
      </c>
      <c r="BC5" s="19" t="s">
        <v>45</v>
      </c>
      <c r="BD5" s="1" t="s">
        <v>47</v>
      </c>
      <c r="BE5" s="1" t="s">
        <v>48</v>
      </c>
      <c r="BF5" s="1" t="s">
        <v>49</v>
      </c>
      <c r="BG5" s="13" t="s">
        <v>50</v>
      </c>
      <c r="BH5" s="2" t="s">
        <v>51</v>
      </c>
      <c r="BI5" s="2" t="s">
        <v>52</v>
      </c>
      <c r="BJ5" s="3" t="s">
        <v>53</v>
      </c>
      <c r="BK5" s="3" t="s">
        <v>54</v>
      </c>
      <c r="BL5" s="3" t="s">
        <v>55</v>
      </c>
      <c r="BM5" s="1" t="s">
        <v>56</v>
      </c>
      <c r="BN5" s="1" t="s">
        <v>57</v>
      </c>
      <c r="BO5" s="1" t="s">
        <v>53</v>
      </c>
      <c r="BP5" s="1" t="s">
        <v>58</v>
      </c>
      <c r="BQ5" s="20" t="s">
        <v>59</v>
      </c>
      <c r="BR5" s="20" t="s">
        <v>60</v>
      </c>
      <c r="BS5" s="20" t="s">
        <v>61</v>
      </c>
      <c r="BT5" s="18" t="s">
        <v>62</v>
      </c>
      <c r="BW5" s="50" t="s">
        <v>63</v>
      </c>
    </row>
    <row r="6" spans="1:76" s="154" customFormat="1" ht="279" customHeight="1" x14ac:dyDescent="0.3">
      <c r="A6" s="199">
        <v>16</v>
      </c>
      <c r="B6" s="79">
        <v>111</v>
      </c>
      <c r="C6" s="79">
        <v>2024</v>
      </c>
      <c r="D6" s="143">
        <v>73</v>
      </c>
      <c r="E6" s="144" t="s">
        <v>64</v>
      </c>
      <c r="F6" s="143" t="s">
        <v>65</v>
      </c>
      <c r="G6" s="145" t="s">
        <v>66</v>
      </c>
      <c r="H6" s="145" t="s">
        <v>67</v>
      </c>
      <c r="I6" s="61">
        <v>2</v>
      </c>
      <c r="J6" s="145" t="s">
        <v>68</v>
      </c>
      <c r="K6" s="144" t="s">
        <v>69</v>
      </c>
      <c r="L6" s="4" t="s">
        <v>70</v>
      </c>
      <c r="M6" s="156">
        <v>0.9</v>
      </c>
      <c r="N6" s="61" t="s">
        <v>71</v>
      </c>
      <c r="O6" s="61" t="s">
        <v>72</v>
      </c>
      <c r="P6" s="158">
        <v>45717</v>
      </c>
      <c r="Q6" s="158">
        <v>45912</v>
      </c>
      <c r="R6" s="147" t="s">
        <v>73</v>
      </c>
      <c r="S6" s="147" t="s">
        <v>73</v>
      </c>
      <c r="T6" s="82">
        <v>45747</v>
      </c>
      <c r="U6" s="223" t="s">
        <v>74</v>
      </c>
      <c r="V6" s="79" t="s">
        <v>75</v>
      </c>
      <c r="W6" s="109">
        <v>0.23</v>
      </c>
      <c r="X6" s="82">
        <v>45404</v>
      </c>
      <c r="Y6" s="79" t="s">
        <v>76</v>
      </c>
      <c r="Z6" s="113" t="s">
        <v>76</v>
      </c>
      <c r="AA6" s="22" t="s">
        <v>77</v>
      </c>
      <c r="AB6" s="22" t="s">
        <v>78</v>
      </c>
      <c r="AC6" s="162" t="s">
        <v>79</v>
      </c>
      <c r="AD6" s="22" t="s">
        <v>80</v>
      </c>
      <c r="AE6" s="149" t="s">
        <v>81</v>
      </c>
      <c r="AF6" s="150">
        <v>0.24611398963730569</v>
      </c>
      <c r="AG6" s="151">
        <v>45838</v>
      </c>
      <c r="AH6" s="187" t="s">
        <v>82</v>
      </c>
      <c r="AI6" s="168">
        <v>0.32</v>
      </c>
      <c r="AJ6" s="57" t="s">
        <v>83</v>
      </c>
      <c r="AK6" s="57" t="s">
        <v>84</v>
      </c>
      <c r="AL6" s="162" t="s">
        <v>85</v>
      </c>
      <c r="AM6" s="202" t="s">
        <v>86</v>
      </c>
      <c r="AN6" s="149" t="s">
        <v>87</v>
      </c>
      <c r="AO6" s="150">
        <v>1</v>
      </c>
      <c r="AP6" s="151">
        <v>45947</v>
      </c>
      <c r="AQ6" s="187" t="s">
        <v>88</v>
      </c>
      <c r="AR6" s="168">
        <v>1</v>
      </c>
      <c r="AS6" s="233" t="s">
        <v>846</v>
      </c>
      <c r="AT6" s="233" t="s">
        <v>847</v>
      </c>
      <c r="AY6" s="150"/>
      <c r="AZ6" s="149"/>
      <c r="BA6" s="149"/>
      <c r="BB6" s="149"/>
      <c r="BC6" s="149"/>
      <c r="BD6" s="149"/>
      <c r="BE6" s="149"/>
      <c r="BF6" s="235" t="s">
        <v>663</v>
      </c>
      <c r="BG6" s="149"/>
      <c r="BH6" s="149"/>
      <c r="BI6" s="149"/>
      <c r="BJ6" s="149"/>
      <c r="BK6" s="149"/>
      <c r="BL6" s="149"/>
      <c r="BM6" s="149"/>
      <c r="BN6" s="149"/>
      <c r="BO6" s="149"/>
      <c r="BP6" s="149"/>
      <c r="BQ6" s="149"/>
      <c r="BR6" s="153"/>
      <c r="BS6" s="153"/>
      <c r="BT6" s="153"/>
    </row>
    <row r="7" spans="1:76" ht="245.25" customHeight="1" x14ac:dyDescent="0.25">
      <c r="A7" s="200">
        <v>17</v>
      </c>
      <c r="B7" s="64">
        <v>111</v>
      </c>
      <c r="C7" s="64">
        <v>2024</v>
      </c>
      <c r="D7" s="69">
        <v>73</v>
      </c>
      <c r="E7" s="74" t="s">
        <v>64</v>
      </c>
      <c r="F7" s="64" t="s">
        <v>90</v>
      </c>
      <c r="G7" s="75" t="s">
        <v>91</v>
      </c>
      <c r="H7" s="75" t="s">
        <v>92</v>
      </c>
      <c r="I7" s="121">
        <v>2</v>
      </c>
      <c r="J7" s="75" t="s">
        <v>93</v>
      </c>
      <c r="K7" s="71" t="s">
        <v>94</v>
      </c>
      <c r="L7" s="71" t="s">
        <v>95</v>
      </c>
      <c r="M7" s="78">
        <v>1</v>
      </c>
      <c r="N7" s="122" t="s">
        <v>96</v>
      </c>
      <c r="O7" s="122" t="s">
        <v>72</v>
      </c>
      <c r="P7" s="90">
        <v>45658</v>
      </c>
      <c r="Q7" s="90">
        <v>45912</v>
      </c>
      <c r="R7" s="58" t="s">
        <v>73</v>
      </c>
      <c r="S7" s="58" t="s">
        <v>73</v>
      </c>
      <c r="T7" s="81">
        <v>45747</v>
      </c>
      <c r="U7" s="102" t="s">
        <v>97</v>
      </c>
      <c r="V7" s="103" t="s">
        <v>98</v>
      </c>
      <c r="W7" s="103" t="s">
        <v>98</v>
      </c>
      <c r="X7" s="83">
        <v>45771</v>
      </c>
      <c r="Y7" s="99"/>
      <c r="Z7" s="99" t="s">
        <v>76</v>
      </c>
      <c r="AA7" s="102" t="s">
        <v>99</v>
      </c>
      <c r="AB7" s="102" t="s">
        <v>100</v>
      </c>
      <c r="AC7" s="134" t="s">
        <v>79</v>
      </c>
      <c r="AD7" s="102" t="s">
        <v>101</v>
      </c>
      <c r="AE7" s="141" t="s">
        <v>98</v>
      </c>
      <c r="AF7" s="141" t="s">
        <v>98</v>
      </c>
      <c r="AG7" s="134" t="s">
        <v>102</v>
      </c>
      <c r="AH7" s="23">
        <v>0</v>
      </c>
      <c r="AI7" s="25">
        <v>0</v>
      </c>
      <c r="AJ7" s="102" t="s">
        <v>103</v>
      </c>
      <c r="AK7" s="102" t="s">
        <v>104</v>
      </c>
      <c r="AL7" s="134" t="s">
        <v>85</v>
      </c>
      <c r="AM7" s="233" t="s">
        <v>105</v>
      </c>
      <c r="AN7" s="23" t="s">
        <v>106</v>
      </c>
      <c r="AO7" s="36">
        <v>1</v>
      </c>
      <c r="AP7" s="135">
        <v>45953</v>
      </c>
      <c r="AQ7" s="23" t="s">
        <v>106</v>
      </c>
      <c r="AR7" s="36">
        <v>1</v>
      </c>
      <c r="AS7" s="233" t="s">
        <v>848</v>
      </c>
      <c r="AT7" s="233" t="s">
        <v>849</v>
      </c>
      <c r="AU7" s="35"/>
      <c r="AV7" s="23"/>
      <c r="AW7" s="23"/>
      <c r="AX7" s="36"/>
      <c r="AY7" s="36"/>
      <c r="AZ7" s="23"/>
      <c r="BA7" s="23"/>
      <c r="BB7" s="23"/>
      <c r="BC7" s="23"/>
      <c r="BD7" s="23"/>
      <c r="BE7" s="23"/>
      <c r="BF7" s="41" t="s">
        <v>663</v>
      </c>
      <c r="BG7" s="23"/>
      <c r="BH7" s="23"/>
      <c r="BI7" s="23"/>
      <c r="BJ7" s="23"/>
      <c r="BK7" s="23"/>
      <c r="BL7" s="23"/>
      <c r="BM7" s="23"/>
      <c r="BN7" s="23"/>
      <c r="BO7" s="23"/>
      <c r="BP7" s="23"/>
      <c r="BQ7" s="23"/>
      <c r="BR7" s="38"/>
      <c r="BS7" s="38"/>
      <c r="BT7" s="38"/>
    </row>
    <row r="8" spans="1:76" ht="171" customHeight="1" x14ac:dyDescent="0.3">
      <c r="A8" s="200">
        <v>18</v>
      </c>
      <c r="B8" s="64">
        <v>111</v>
      </c>
      <c r="C8" s="64">
        <v>2024</v>
      </c>
      <c r="D8" s="69">
        <v>73</v>
      </c>
      <c r="E8" s="74" t="s">
        <v>64</v>
      </c>
      <c r="F8" s="79" t="s">
        <v>90</v>
      </c>
      <c r="G8" s="75" t="s">
        <v>91</v>
      </c>
      <c r="H8" s="75" t="s">
        <v>92</v>
      </c>
      <c r="I8" s="121">
        <v>3</v>
      </c>
      <c r="J8" s="75" t="s">
        <v>107</v>
      </c>
      <c r="K8" s="71" t="s">
        <v>108</v>
      </c>
      <c r="L8" s="71" t="s">
        <v>109</v>
      </c>
      <c r="M8" s="78">
        <v>1</v>
      </c>
      <c r="N8" s="122" t="s">
        <v>96</v>
      </c>
      <c r="O8" s="122" t="s">
        <v>72</v>
      </c>
      <c r="P8" s="90">
        <v>45689</v>
      </c>
      <c r="Q8" s="90">
        <v>45912</v>
      </c>
      <c r="R8" s="58" t="s">
        <v>73</v>
      </c>
      <c r="S8" s="58" t="s">
        <v>73</v>
      </c>
      <c r="T8" s="85">
        <v>45747</v>
      </c>
      <c r="U8" s="102" t="s">
        <v>110</v>
      </c>
      <c r="V8" s="21">
        <v>3</v>
      </c>
      <c r="W8" s="21" t="s">
        <v>111</v>
      </c>
      <c r="X8" s="81">
        <v>45771</v>
      </c>
      <c r="Y8" s="111">
        <v>0.33333333333333298</v>
      </c>
      <c r="Z8" s="112">
        <v>0.33300000000000002</v>
      </c>
      <c r="AA8" s="102" t="s">
        <v>112</v>
      </c>
      <c r="AB8" s="31" t="s">
        <v>113</v>
      </c>
      <c r="AC8" s="134" t="s">
        <v>79</v>
      </c>
      <c r="AD8" s="102" t="s">
        <v>114</v>
      </c>
      <c r="AE8" s="163">
        <v>1</v>
      </c>
      <c r="AF8" s="163" t="s">
        <v>111</v>
      </c>
      <c r="AG8" s="164" t="s">
        <v>102</v>
      </c>
      <c r="AH8" s="164" t="s">
        <v>115</v>
      </c>
      <c r="AI8" s="25">
        <v>0.33</v>
      </c>
      <c r="AJ8" s="102" t="s">
        <v>116</v>
      </c>
      <c r="AK8" s="102" t="s">
        <v>117</v>
      </c>
      <c r="AL8" s="134" t="s">
        <v>85</v>
      </c>
      <c r="AM8" s="233" t="s">
        <v>118</v>
      </c>
      <c r="AN8" s="23">
        <v>3</v>
      </c>
      <c r="AO8" s="36">
        <v>1</v>
      </c>
      <c r="AP8" s="135">
        <v>45953</v>
      </c>
      <c r="AQ8" s="23">
        <v>3</v>
      </c>
      <c r="AR8" s="25">
        <v>1</v>
      </c>
      <c r="AS8" s="233" t="s">
        <v>851</v>
      </c>
      <c r="AT8" s="233" t="s">
        <v>850</v>
      </c>
      <c r="AU8" s="35"/>
      <c r="AV8" s="23"/>
      <c r="AW8" s="23"/>
      <c r="AX8" s="36"/>
      <c r="AY8" s="36"/>
      <c r="AZ8" s="23"/>
      <c r="BA8" s="23"/>
      <c r="BB8" s="23"/>
      <c r="BC8" s="23"/>
      <c r="BD8" s="23"/>
      <c r="BE8" s="23"/>
      <c r="BF8" s="41" t="s">
        <v>663</v>
      </c>
      <c r="BG8" s="23"/>
      <c r="BH8" s="23"/>
      <c r="BI8" s="23"/>
      <c r="BJ8" s="23"/>
      <c r="BK8" s="23"/>
      <c r="BL8" s="23"/>
      <c r="BM8" s="23"/>
      <c r="BN8" s="23"/>
      <c r="BO8" s="23"/>
      <c r="BP8" s="23"/>
      <c r="BQ8" s="23"/>
      <c r="BR8" s="38"/>
      <c r="BS8" s="38"/>
      <c r="BT8" s="38"/>
    </row>
    <row r="9" spans="1:76" ht="298.95" customHeight="1" x14ac:dyDescent="0.3">
      <c r="A9" s="200">
        <v>21</v>
      </c>
      <c r="B9" s="64">
        <v>111</v>
      </c>
      <c r="C9" s="64">
        <v>2024</v>
      </c>
      <c r="D9" s="69">
        <v>73</v>
      </c>
      <c r="E9" s="74" t="s">
        <v>64</v>
      </c>
      <c r="F9" s="64" t="s">
        <v>119</v>
      </c>
      <c r="G9" s="75" t="s">
        <v>120</v>
      </c>
      <c r="H9" s="75" t="s">
        <v>67</v>
      </c>
      <c r="I9" s="71">
        <v>2</v>
      </c>
      <c r="J9" s="75" t="s">
        <v>121</v>
      </c>
      <c r="K9" s="71" t="s">
        <v>122</v>
      </c>
      <c r="L9" s="71" t="s">
        <v>123</v>
      </c>
      <c r="M9" s="77">
        <v>0.9</v>
      </c>
      <c r="N9" s="122" t="s">
        <v>124</v>
      </c>
      <c r="O9" s="122" t="s">
        <v>72</v>
      </c>
      <c r="P9" s="90">
        <v>45717</v>
      </c>
      <c r="Q9" s="90">
        <v>45912</v>
      </c>
      <c r="R9" s="58" t="s">
        <v>73</v>
      </c>
      <c r="S9" s="58" t="s">
        <v>73</v>
      </c>
      <c r="T9" s="83">
        <v>45747</v>
      </c>
      <c r="U9" s="104" t="s">
        <v>125</v>
      </c>
      <c r="V9" s="99" t="s">
        <v>126</v>
      </c>
      <c r="W9" s="33">
        <v>1</v>
      </c>
      <c r="X9" s="80">
        <v>45768</v>
      </c>
      <c r="Y9" s="27" t="s">
        <v>76</v>
      </c>
      <c r="Z9" s="63" t="s">
        <v>76</v>
      </c>
      <c r="AA9" s="102" t="s">
        <v>127</v>
      </c>
      <c r="AB9" s="102" t="s">
        <v>128</v>
      </c>
      <c r="AC9" s="216" t="s">
        <v>79</v>
      </c>
      <c r="AD9" s="102" t="s">
        <v>129</v>
      </c>
      <c r="AE9" s="141" t="s">
        <v>126</v>
      </c>
      <c r="AF9" s="142">
        <v>1</v>
      </c>
      <c r="AG9" s="216">
        <v>45838</v>
      </c>
      <c r="AH9" s="23">
        <v>0</v>
      </c>
      <c r="AI9" s="25">
        <v>0</v>
      </c>
      <c r="AJ9" s="102" t="s">
        <v>130</v>
      </c>
      <c r="AK9" s="102" t="s">
        <v>131</v>
      </c>
      <c r="AL9" s="134" t="s">
        <v>85</v>
      </c>
      <c r="AM9" s="172" t="s">
        <v>132</v>
      </c>
      <c r="AN9" s="23" t="s">
        <v>126</v>
      </c>
      <c r="AO9" s="36">
        <v>1</v>
      </c>
      <c r="AP9" s="135">
        <v>45953</v>
      </c>
      <c r="AQ9" s="209" t="s">
        <v>126</v>
      </c>
      <c r="AR9" s="234">
        <v>1</v>
      </c>
      <c r="AS9" s="233" t="s">
        <v>852</v>
      </c>
      <c r="AT9" s="233" t="s">
        <v>853</v>
      </c>
      <c r="AU9" s="35"/>
      <c r="AV9" s="23"/>
      <c r="AW9" s="23"/>
      <c r="AX9" s="36"/>
      <c r="AY9" s="36"/>
      <c r="AZ9" s="23"/>
      <c r="BA9" s="23"/>
      <c r="BB9" s="23"/>
      <c r="BC9" s="23"/>
      <c r="BD9" s="23"/>
      <c r="BE9" s="23"/>
      <c r="BF9" s="41" t="s">
        <v>663</v>
      </c>
      <c r="BG9" s="23"/>
      <c r="BH9" s="23"/>
      <c r="BI9" s="23"/>
      <c r="BJ9" s="23"/>
      <c r="BK9" s="23"/>
      <c r="BL9" s="23"/>
      <c r="BM9" s="23"/>
      <c r="BN9" s="23"/>
      <c r="BO9" s="23"/>
      <c r="BP9" s="23"/>
      <c r="BQ9" s="23"/>
      <c r="BR9" s="38"/>
      <c r="BS9" s="38"/>
      <c r="BT9" s="38"/>
    </row>
    <row r="10" spans="1:76" ht="278.39999999999998" customHeight="1" x14ac:dyDescent="0.3">
      <c r="A10" s="200">
        <v>24</v>
      </c>
      <c r="B10" s="64">
        <v>111</v>
      </c>
      <c r="C10" s="64">
        <v>2024</v>
      </c>
      <c r="D10" s="69">
        <v>74</v>
      </c>
      <c r="E10" s="74" t="s">
        <v>64</v>
      </c>
      <c r="F10" s="79" t="s">
        <v>90</v>
      </c>
      <c r="G10" s="75" t="s">
        <v>165</v>
      </c>
      <c r="H10" s="75" t="s">
        <v>166</v>
      </c>
      <c r="I10" s="21">
        <v>1</v>
      </c>
      <c r="J10" s="75" t="s">
        <v>167</v>
      </c>
      <c r="K10" s="66" t="s">
        <v>168</v>
      </c>
      <c r="L10" s="4" t="s">
        <v>169</v>
      </c>
      <c r="M10" s="27">
        <v>0.9</v>
      </c>
      <c r="N10" s="139" t="s">
        <v>138</v>
      </c>
      <c r="O10" s="122" t="s">
        <v>72</v>
      </c>
      <c r="P10" s="91">
        <v>45658</v>
      </c>
      <c r="Q10" s="91">
        <v>46000</v>
      </c>
      <c r="R10" s="58" t="s">
        <v>73</v>
      </c>
      <c r="S10" s="58" t="s">
        <v>73</v>
      </c>
      <c r="T10" s="84">
        <v>45747</v>
      </c>
      <c r="U10" s="22" t="s">
        <v>170</v>
      </c>
      <c r="V10" s="21" t="s">
        <v>171</v>
      </c>
      <c r="W10" s="45">
        <f>(1419/4077)*100%</f>
        <v>0.34805003679175867</v>
      </c>
      <c r="X10" s="84">
        <v>45768</v>
      </c>
      <c r="Y10" s="21" t="s">
        <v>171</v>
      </c>
      <c r="Z10" s="45">
        <f>(1419/4077)*100%</f>
        <v>0.34805003679175867</v>
      </c>
      <c r="AA10" s="22" t="s">
        <v>172</v>
      </c>
      <c r="AB10" s="22" t="s">
        <v>173</v>
      </c>
      <c r="AC10" s="151">
        <v>45838</v>
      </c>
      <c r="AD10" s="22" t="s">
        <v>174</v>
      </c>
      <c r="AE10" s="141" t="s">
        <v>175</v>
      </c>
      <c r="AF10" s="142">
        <v>0.96</v>
      </c>
      <c r="AG10" s="151">
        <v>45860</v>
      </c>
      <c r="AH10" s="141" t="s">
        <v>175</v>
      </c>
      <c r="AI10" s="142">
        <v>0.96</v>
      </c>
      <c r="AJ10" s="22" t="s">
        <v>176</v>
      </c>
      <c r="AK10" s="117" t="s">
        <v>177</v>
      </c>
      <c r="AL10" s="134" t="s">
        <v>85</v>
      </c>
      <c r="AM10" s="233" t="s">
        <v>178</v>
      </c>
      <c r="AN10" s="23" t="s">
        <v>179</v>
      </c>
      <c r="AO10" s="36">
        <v>0.99877360804513127</v>
      </c>
      <c r="AP10" s="135">
        <v>45953</v>
      </c>
      <c r="AQ10" s="23" t="s">
        <v>179</v>
      </c>
      <c r="AR10" s="36">
        <v>0.99877360804513127</v>
      </c>
      <c r="AS10" s="233" t="s">
        <v>858</v>
      </c>
      <c r="AT10" s="233" t="s">
        <v>853</v>
      </c>
      <c r="AU10" s="35"/>
      <c r="AV10" s="23"/>
      <c r="AW10" s="23"/>
      <c r="AX10" s="36"/>
      <c r="AY10" s="36"/>
      <c r="AZ10" s="23"/>
      <c r="BA10" s="23"/>
      <c r="BB10" s="23"/>
      <c r="BC10" s="23"/>
      <c r="BD10" s="23"/>
      <c r="BE10" s="23"/>
      <c r="BF10" s="41" t="s">
        <v>663</v>
      </c>
      <c r="BG10" s="23"/>
      <c r="BH10" s="23"/>
      <c r="BI10" s="23"/>
      <c r="BJ10" s="23"/>
      <c r="BK10" s="23"/>
      <c r="BL10" s="23"/>
      <c r="BM10" s="23"/>
      <c r="BN10" s="23"/>
      <c r="BO10" s="23"/>
      <c r="BP10" s="23"/>
      <c r="BQ10" s="23"/>
      <c r="BR10" s="38"/>
      <c r="BS10" s="38"/>
      <c r="BT10" s="38"/>
    </row>
    <row r="11" spans="1:76" s="154" customFormat="1" ht="249" customHeight="1" x14ac:dyDescent="0.3">
      <c r="A11" s="199">
        <v>28</v>
      </c>
      <c r="B11" s="79">
        <v>111</v>
      </c>
      <c r="C11" s="79">
        <v>2024</v>
      </c>
      <c r="D11" s="143">
        <v>78</v>
      </c>
      <c r="E11" s="144" t="s">
        <v>64</v>
      </c>
      <c r="F11" s="79" t="s">
        <v>65</v>
      </c>
      <c r="G11" s="145" t="s">
        <v>223</v>
      </c>
      <c r="H11" s="145" t="s">
        <v>166</v>
      </c>
      <c r="I11" s="79">
        <v>1</v>
      </c>
      <c r="J11" s="145" t="s">
        <v>224</v>
      </c>
      <c r="K11" s="4" t="s">
        <v>225</v>
      </c>
      <c r="L11" s="4" t="s">
        <v>226</v>
      </c>
      <c r="M11" s="109">
        <v>0.9</v>
      </c>
      <c r="N11" s="61" t="s">
        <v>227</v>
      </c>
      <c r="O11" s="146" t="s">
        <v>72</v>
      </c>
      <c r="P11" s="91">
        <v>45689</v>
      </c>
      <c r="Q11" s="91">
        <v>46011</v>
      </c>
      <c r="R11" s="147" t="s">
        <v>73</v>
      </c>
      <c r="S11" s="147" t="s">
        <v>73</v>
      </c>
      <c r="T11" s="82">
        <v>45747</v>
      </c>
      <c r="U11" s="104" t="s">
        <v>228</v>
      </c>
      <c r="V11" s="79" t="s">
        <v>229</v>
      </c>
      <c r="W11" s="109">
        <v>0</v>
      </c>
      <c r="X11" s="82">
        <v>45771</v>
      </c>
      <c r="Y11" s="79" t="s">
        <v>185</v>
      </c>
      <c r="Z11" s="79" t="s">
        <v>185</v>
      </c>
      <c r="AA11" s="22" t="s">
        <v>230</v>
      </c>
      <c r="AB11" s="22" t="s">
        <v>231</v>
      </c>
      <c r="AC11" s="151" t="s">
        <v>79</v>
      </c>
      <c r="AD11" s="22" t="s">
        <v>232</v>
      </c>
      <c r="AE11" s="149" t="s">
        <v>233</v>
      </c>
      <c r="AF11" s="150">
        <v>1</v>
      </c>
      <c r="AG11" s="151">
        <v>45838</v>
      </c>
      <c r="AH11" s="149" t="s">
        <v>234</v>
      </c>
      <c r="AI11" s="152">
        <v>0.47</v>
      </c>
      <c r="AJ11" s="22" t="s">
        <v>235</v>
      </c>
      <c r="AK11" s="57" t="s">
        <v>236</v>
      </c>
      <c r="AL11" s="162" t="s">
        <v>85</v>
      </c>
      <c r="AM11" s="202" t="s">
        <v>237</v>
      </c>
      <c r="AN11" s="227" t="s">
        <v>238</v>
      </c>
      <c r="AO11" s="174">
        <v>0.99</v>
      </c>
      <c r="AP11" s="151">
        <v>45952</v>
      </c>
      <c r="AQ11" s="149" t="s">
        <v>239</v>
      </c>
      <c r="AR11" s="224">
        <v>0.90800000000000003</v>
      </c>
      <c r="AS11" s="22" t="s">
        <v>864</v>
      </c>
      <c r="AT11" s="22" t="s">
        <v>865</v>
      </c>
      <c r="AU11" s="148"/>
      <c r="AV11" s="149"/>
      <c r="AW11" s="149"/>
      <c r="AX11" s="150"/>
      <c r="AY11" s="150"/>
      <c r="AZ11" s="149"/>
      <c r="BA11" s="149"/>
      <c r="BB11" s="149"/>
      <c r="BC11" s="149"/>
      <c r="BD11" s="149"/>
      <c r="BE11" s="149"/>
      <c r="BF11" s="235" t="s">
        <v>663</v>
      </c>
      <c r="BG11" s="149"/>
      <c r="BH11" s="149"/>
      <c r="BI11" s="149"/>
      <c r="BJ11" s="149"/>
      <c r="BK11" s="149"/>
      <c r="BL11" s="149"/>
      <c r="BM11" s="149"/>
      <c r="BN11" s="149"/>
      <c r="BO11" s="149"/>
      <c r="BP11" s="149"/>
      <c r="BQ11" s="149"/>
      <c r="BR11" s="153"/>
      <c r="BS11" s="153"/>
      <c r="BT11" s="153"/>
    </row>
    <row r="12" spans="1:76" ht="150" customHeight="1" x14ac:dyDescent="0.25">
      <c r="A12" s="200">
        <v>38</v>
      </c>
      <c r="B12" s="64">
        <v>111</v>
      </c>
      <c r="C12" s="64">
        <v>2025</v>
      </c>
      <c r="D12" s="69">
        <v>64</v>
      </c>
      <c r="E12" s="23" t="s">
        <v>261</v>
      </c>
      <c r="F12" s="23" t="s">
        <v>288</v>
      </c>
      <c r="G12" s="75" t="s">
        <v>289</v>
      </c>
      <c r="H12" s="75" t="s">
        <v>309</v>
      </c>
      <c r="I12" s="64">
        <v>5</v>
      </c>
      <c r="J12" s="65" t="s">
        <v>314</v>
      </c>
      <c r="K12" s="121" t="s">
        <v>315</v>
      </c>
      <c r="L12" s="121" t="s">
        <v>316</v>
      </c>
      <c r="M12" s="67">
        <v>1</v>
      </c>
      <c r="N12" s="61" t="s">
        <v>317</v>
      </c>
      <c r="O12" s="123" t="s">
        <v>269</v>
      </c>
      <c r="P12" s="125">
        <v>45824</v>
      </c>
      <c r="Q12" s="126">
        <v>46053</v>
      </c>
      <c r="R12" s="58" t="s">
        <v>73</v>
      </c>
      <c r="S12" s="58" t="s">
        <v>73</v>
      </c>
      <c r="T12" s="130"/>
      <c r="U12" s="131"/>
      <c r="V12" s="131"/>
      <c r="W12" s="132"/>
      <c r="X12" s="132"/>
      <c r="Y12" s="131"/>
      <c r="Z12" s="131"/>
      <c r="AA12" s="131"/>
      <c r="AB12" s="131"/>
      <c r="AC12" s="135">
        <v>45838</v>
      </c>
      <c r="AD12" s="218" t="s">
        <v>302</v>
      </c>
      <c r="AE12" s="219" t="s">
        <v>98</v>
      </c>
      <c r="AF12" s="219" t="s">
        <v>98</v>
      </c>
      <c r="AG12" s="135">
        <v>45855</v>
      </c>
      <c r="AH12" s="23">
        <v>0</v>
      </c>
      <c r="AI12" s="23">
        <v>0</v>
      </c>
      <c r="AJ12" s="117" t="s">
        <v>303</v>
      </c>
      <c r="AK12" s="165" t="s">
        <v>304</v>
      </c>
      <c r="AL12" s="134" t="s">
        <v>85</v>
      </c>
      <c r="AM12" s="75" t="s">
        <v>895</v>
      </c>
      <c r="AN12" s="23" t="s">
        <v>820</v>
      </c>
      <c r="AO12" s="136">
        <f>29254919452787/29254919452787</f>
        <v>1</v>
      </c>
      <c r="AP12" s="133">
        <v>45951</v>
      </c>
      <c r="AQ12" s="23" t="s">
        <v>821</v>
      </c>
      <c r="AR12" s="136">
        <v>1</v>
      </c>
      <c r="AS12" s="75" t="s">
        <v>822</v>
      </c>
      <c r="AT12" s="241" t="s">
        <v>823</v>
      </c>
      <c r="AU12" s="35"/>
      <c r="AV12" s="23"/>
      <c r="AW12" s="23"/>
      <c r="AX12" s="36"/>
      <c r="AY12" s="36"/>
      <c r="AZ12" s="23"/>
      <c r="BA12" s="23"/>
      <c r="BB12" s="23"/>
      <c r="BC12" s="23"/>
      <c r="BD12" s="23"/>
      <c r="BE12" s="23"/>
      <c r="BF12" s="41" t="s">
        <v>663</v>
      </c>
      <c r="BG12" s="23"/>
      <c r="BH12" s="23"/>
      <c r="BI12" s="23"/>
      <c r="BJ12" s="23"/>
      <c r="BK12" s="23"/>
      <c r="BL12" s="23"/>
      <c r="BM12" s="23"/>
      <c r="BN12" s="23"/>
      <c r="BO12" s="23"/>
      <c r="BP12" s="23"/>
      <c r="BQ12" s="23"/>
      <c r="BR12" s="38"/>
      <c r="BS12" s="38"/>
      <c r="BT12" s="38"/>
    </row>
    <row r="13" spans="1:76" ht="174.75" customHeight="1" x14ac:dyDescent="0.25">
      <c r="A13" s="200">
        <v>39</v>
      </c>
      <c r="B13" s="64">
        <v>111</v>
      </c>
      <c r="C13" s="64">
        <v>2025</v>
      </c>
      <c r="D13" s="69">
        <v>64</v>
      </c>
      <c r="E13" s="23" t="s">
        <v>261</v>
      </c>
      <c r="F13" s="23" t="s">
        <v>288</v>
      </c>
      <c r="G13" s="75" t="s">
        <v>289</v>
      </c>
      <c r="H13" s="75" t="s">
        <v>318</v>
      </c>
      <c r="I13" s="64">
        <v>6</v>
      </c>
      <c r="J13" s="65" t="s">
        <v>319</v>
      </c>
      <c r="K13" s="66" t="s">
        <v>320</v>
      </c>
      <c r="L13" s="66" t="s">
        <v>321</v>
      </c>
      <c r="M13" s="64">
        <v>1</v>
      </c>
      <c r="N13" s="71" t="s">
        <v>286</v>
      </c>
      <c r="O13" s="69" t="s">
        <v>269</v>
      </c>
      <c r="P13" s="244">
        <v>45824</v>
      </c>
      <c r="Q13" s="245">
        <v>45930</v>
      </c>
      <c r="R13" s="192" t="s">
        <v>73</v>
      </c>
      <c r="S13" s="58" t="s">
        <v>73</v>
      </c>
      <c r="T13" s="130"/>
      <c r="U13" s="131"/>
      <c r="V13" s="131"/>
      <c r="W13" s="132"/>
      <c r="X13" s="132"/>
      <c r="Y13" s="131"/>
      <c r="Z13" s="131"/>
      <c r="AA13" s="131"/>
      <c r="AB13" s="131"/>
      <c r="AC13" s="135">
        <v>45838</v>
      </c>
      <c r="AD13" s="218" t="s">
        <v>302</v>
      </c>
      <c r="AE13" s="219" t="s">
        <v>98</v>
      </c>
      <c r="AF13" s="219" t="s">
        <v>98</v>
      </c>
      <c r="AG13" s="135">
        <v>45855</v>
      </c>
      <c r="AH13" s="23">
        <v>0</v>
      </c>
      <c r="AI13" s="23">
        <v>0</v>
      </c>
      <c r="AJ13" s="117" t="s">
        <v>303</v>
      </c>
      <c r="AK13" s="165" t="s">
        <v>304</v>
      </c>
      <c r="AL13" s="134" t="s">
        <v>85</v>
      </c>
      <c r="AM13" s="75" t="s">
        <v>824</v>
      </c>
      <c r="AN13" s="66" t="s">
        <v>321</v>
      </c>
      <c r="AO13" s="68">
        <v>1</v>
      </c>
      <c r="AP13" s="133">
        <v>45951</v>
      </c>
      <c r="AQ13" s="40">
        <v>1</v>
      </c>
      <c r="AR13" s="25">
        <v>1</v>
      </c>
      <c r="AS13" s="75" t="s">
        <v>825</v>
      </c>
      <c r="AT13" s="241" t="s">
        <v>826</v>
      </c>
      <c r="AU13" s="35"/>
      <c r="AV13" s="23"/>
      <c r="AW13" s="23"/>
      <c r="AX13" s="36"/>
      <c r="AY13" s="36"/>
      <c r="AZ13" s="23"/>
      <c r="BA13" s="23"/>
      <c r="BB13" s="23"/>
      <c r="BC13" s="23"/>
      <c r="BD13" s="23"/>
      <c r="BE13" s="23"/>
      <c r="BF13" s="41" t="s">
        <v>663</v>
      </c>
      <c r="BG13" s="23"/>
      <c r="BH13" s="23"/>
      <c r="BI13" s="23"/>
      <c r="BJ13" s="23"/>
      <c r="BK13" s="23"/>
      <c r="BL13" s="23"/>
      <c r="BM13" s="23"/>
      <c r="BN13" s="23"/>
      <c r="BO13" s="23"/>
      <c r="BP13" s="23"/>
      <c r="BQ13" s="23"/>
      <c r="BR13" s="38"/>
      <c r="BS13" s="38"/>
      <c r="BT13" s="38"/>
    </row>
    <row r="14" spans="1:76" ht="175.2" customHeight="1" x14ac:dyDescent="0.25">
      <c r="A14" s="200">
        <v>43</v>
      </c>
      <c r="B14" s="64">
        <v>111</v>
      </c>
      <c r="C14" s="64">
        <v>2025</v>
      </c>
      <c r="D14" s="69">
        <v>64</v>
      </c>
      <c r="E14" s="23" t="s">
        <v>261</v>
      </c>
      <c r="F14" s="23" t="s">
        <v>333</v>
      </c>
      <c r="G14" s="75" t="s">
        <v>334</v>
      </c>
      <c r="H14" s="75" t="s">
        <v>335</v>
      </c>
      <c r="I14" s="64">
        <v>1</v>
      </c>
      <c r="J14" s="65" t="s">
        <v>336</v>
      </c>
      <c r="K14" s="121" t="s">
        <v>337</v>
      </c>
      <c r="L14" s="121" t="s">
        <v>338</v>
      </c>
      <c r="M14" s="64">
        <v>1</v>
      </c>
      <c r="N14" s="122" t="s">
        <v>286</v>
      </c>
      <c r="O14" s="120" t="s">
        <v>269</v>
      </c>
      <c r="P14" s="125">
        <v>45824</v>
      </c>
      <c r="Q14" s="126">
        <v>45930</v>
      </c>
      <c r="R14" s="58" t="s">
        <v>73</v>
      </c>
      <c r="S14" s="58" t="s">
        <v>73</v>
      </c>
      <c r="T14" s="130"/>
      <c r="U14" s="131"/>
      <c r="V14" s="131"/>
      <c r="W14" s="132"/>
      <c r="X14" s="132"/>
      <c r="Y14" s="131"/>
      <c r="Z14" s="131"/>
      <c r="AA14" s="131"/>
      <c r="AB14" s="131"/>
      <c r="AC14" s="135">
        <v>45838</v>
      </c>
      <c r="AD14" s="173" t="s">
        <v>339</v>
      </c>
      <c r="AE14" s="217" t="s">
        <v>98</v>
      </c>
      <c r="AF14" s="217" t="s">
        <v>98</v>
      </c>
      <c r="AG14" s="135">
        <v>45854</v>
      </c>
      <c r="AH14" s="99">
        <v>0</v>
      </c>
      <c r="AI14" s="27">
        <v>0</v>
      </c>
      <c r="AJ14" s="173" t="s">
        <v>340</v>
      </c>
      <c r="AK14" s="117" t="s">
        <v>341</v>
      </c>
      <c r="AL14" s="134" t="s">
        <v>85</v>
      </c>
      <c r="AM14" s="75" t="s">
        <v>827</v>
      </c>
      <c r="AN14" s="66" t="s">
        <v>338</v>
      </c>
      <c r="AO14" s="68">
        <v>1</v>
      </c>
      <c r="AP14" s="133">
        <v>45951</v>
      </c>
      <c r="AQ14" s="23">
        <v>1</v>
      </c>
      <c r="AR14" s="25">
        <v>1</v>
      </c>
      <c r="AS14" s="75" t="s">
        <v>896</v>
      </c>
      <c r="AT14" s="241" t="s">
        <v>828</v>
      </c>
      <c r="AU14" s="35"/>
      <c r="AV14" s="23"/>
      <c r="AW14" s="23"/>
      <c r="AX14" s="36"/>
      <c r="AY14" s="36"/>
      <c r="AZ14" s="23"/>
      <c r="BA14" s="23"/>
      <c r="BB14" s="23"/>
      <c r="BC14" s="23"/>
      <c r="BD14" s="23"/>
      <c r="BE14" s="23"/>
      <c r="BF14" s="41" t="s">
        <v>663</v>
      </c>
      <c r="BG14" s="23"/>
      <c r="BH14" s="23"/>
      <c r="BI14" s="23"/>
      <c r="BJ14" s="23"/>
      <c r="BK14" s="23"/>
      <c r="BL14" s="23"/>
      <c r="BM14" s="23"/>
      <c r="BN14" s="23"/>
      <c r="BO14" s="23"/>
      <c r="BP14" s="23"/>
      <c r="BQ14" s="23"/>
      <c r="BR14" s="38"/>
      <c r="BS14" s="38"/>
      <c r="BT14" s="38"/>
    </row>
    <row r="15" spans="1:76" ht="210.75" customHeight="1" x14ac:dyDescent="0.25">
      <c r="A15" s="200">
        <v>45</v>
      </c>
      <c r="B15" s="64">
        <v>111</v>
      </c>
      <c r="C15" s="64">
        <v>2025</v>
      </c>
      <c r="D15" s="69">
        <v>64</v>
      </c>
      <c r="E15" s="23" t="s">
        <v>261</v>
      </c>
      <c r="F15" s="23" t="s">
        <v>346</v>
      </c>
      <c r="G15" s="75" t="s">
        <v>347</v>
      </c>
      <c r="H15" s="75" t="s">
        <v>348</v>
      </c>
      <c r="I15" s="64">
        <v>1</v>
      </c>
      <c r="J15" s="65" t="s">
        <v>349</v>
      </c>
      <c r="K15" s="66" t="s">
        <v>350</v>
      </c>
      <c r="L15" s="66" t="s">
        <v>351</v>
      </c>
      <c r="M15" s="64">
        <v>1</v>
      </c>
      <c r="N15" s="66" t="s">
        <v>352</v>
      </c>
      <c r="O15" s="61" t="s">
        <v>353</v>
      </c>
      <c r="P15" s="137">
        <v>45828</v>
      </c>
      <c r="Q15" s="137">
        <v>45869</v>
      </c>
      <c r="R15" s="58" t="s">
        <v>73</v>
      </c>
      <c r="S15" s="58" t="s">
        <v>73</v>
      </c>
      <c r="T15" s="130"/>
      <c r="U15" s="131"/>
      <c r="V15" s="131"/>
      <c r="W15" s="132"/>
      <c r="X15" s="132"/>
      <c r="Y15" s="131"/>
      <c r="Z15" s="131"/>
      <c r="AA15" s="131"/>
      <c r="AB15" s="131"/>
      <c r="AC15" s="135">
        <v>45838</v>
      </c>
      <c r="AD15" s="173" t="s">
        <v>354</v>
      </c>
      <c r="AE15" s="217"/>
      <c r="AF15" s="217"/>
      <c r="AG15" s="135">
        <v>45855</v>
      </c>
      <c r="AH15" s="149">
        <v>0</v>
      </c>
      <c r="AI15" s="27">
        <v>0</v>
      </c>
      <c r="AJ15" s="173" t="s">
        <v>355</v>
      </c>
      <c r="AK15" s="173" t="s">
        <v>356</v>
      </c>
      <c r="AL15" s="134" t="s">
        <v>85</v>
      </c>
      <c r="AM15" s="172" t="s">
        <v>357</v>
      </c>
      <c r="AN15" s="23" t="s">
        <v>358</v>
      </c>
      <c r="AO15" s="36">
        <v>1</v>
      </c>
      <c r="AP15" s="135">
        <v>45953</v>
      </c>
      <c r="AQ15" s="23">
        <v>1</v>
      </c>
      <c r="AR15" s="25">
        <v>1</v>
      </c>
      <c r="AS15" s="22" t="s">
        <v>359</v>
      </c>
      <c r="AT15" s="22" t="s">
        <v>853</v>
      </c>
      <c r="AU15" s="35"/>
      <c r="AV15" s="23"/>
      <c r="AW15" s="23"/>
      <c r="AX15" s="36"/>
      <c r="AY15" s="36"/>
      <c r="AZ15" s="23"/>
      <c r="BA15" s="23"/>
      <c r="BB15" s="23"/>
      <c r="BC15" s="23"/>
      <c r="BD15" s="23"/>
      <c r="BE15" s="23"/>
      <c r="BF15" s="41" t="s">
        <v>663</v>
      </c>
      <c r="BG15" s="23"/>
      <c r="BH15" s="23"/>
      <c r="BI15" s="23"/>
      <c r="BJ15" s="23"/>
      <c r="BK15" s="23"/>
      <c r="BL15" s="23"/>
      <c r="BM15" s="23"/>
      <c r="BN15" s="23"/>
      <c r="BO15" s="23"/>
      <c r="BP15" s="23"/>
      <c r="BQ15" s="23"/>
      <c r="BR15" s="38"/>
      <c r="BS15" s="38"/>
      <c r="BT15" s="38"/>
    </row>
    <row r="16" spans="1:76" ht="204" customHeight="1" x14ac:dyDescent="0.3">
      <c r="A16" s="200">
        <v>46</v>
      </c>
      <c r="B16" s="64">
        <v>111</v>
      </c>
      <c r="C16" s="64">
        <v>2025</v>
      </c>
      <c r="D16" s="69">
        <v>64</v>
      </c>
      <c r="E16" s="23" t="s">
        <v>261</v>
      </c>
      <c r="F16" s="23" t="s">
        <v>346</v>
      </c>
      <c r="G16" s="75" t="s">
        <v>347</v>
      </c>
      <c r="H16" s="75" t="s">
        <v>348</v>
      </c>
      <c r="I16" s="64">
        <v>2</v>
      </c>
      <c r="J16" s="65" t="s">
        <v>360</v>
      </c>
      <c r="K16" s="66" t="s">
        <v>361</v>
      </c>
      <c r="L16" s="66" t="s">
        <v>362</v>
      </c>
      <c r="M16" s="67">
        <v>1</v>
      </c>
      <c r="N16" s="66" t="s">
        <v>363</v>
      </c>
      <c r="O16" s="61" t="s">
        <v>353</v>
      </c>
      <c r="P16" s="127">
        <v>45839</v>
      </c>
      <c r="Q16" s="127">
        <v>45961</v>
      </c>
      <c r="R16" s="58" t="s">
        <v>73</v>
      </c>
      <c r="S16" s="58" t="s">
        <v>73</v>
      </c>
      <c r="T16" s="130"/>
      <c r="U16" s="131"/>
      <c r="V16" s="131"/>
      <c r="W16" s="132"/>
      <c r="X16" s="132"/>
      <c r="Y16" s="131"/>
      <c r="Z16" s="131"/>
      <c r="AA16" s="131"/>
      <c r="AB16" s="131"/>
      <c r="AC16" s="188" t="s">
        <v>277</v>
      </c>
      <c r="AD16" s="189"/>
      <c r="AE16" s="189"/>
      <c r="AF16" s="189"/>
      <c r="AG16" s="189"/>
      <c r="AH16" s="189"/>
      <c r="AI16" s="189"/>
      <c r="AJ16" s="189"/>
      <c r="AK16" s="190"/>
      <c r="AL16" s="134" t="s">
        <v>85</v>
      </c>
      <c r="AM16" s="172" t="s">
        <v>810</v>
      </c>
      <c r="AN16" s="141" t="s">
        <v>783</v>
      </c>
      <c r="AO16" s="36">
        <v>1</v>
      </c>
      <c r="AP16" s="135">
        <v>45957</v>
      </c>
      <c r="AQ16" s="141" t="s">
        <v>783</v>
      </c>
      <c r="AR16" s="25">
        <v>1</v>
      </c>
      <c r="AS16" s="22" t="s">
        <v>811</v>
      </c>
      <c r="AT16" s="22" t="s">
        <v>853</v>
      </c>
      <c r="AU16" s="35"/>
      <c r="AV16" s="23"/>
      <c r="AW16" s="23"/>
      <c r="AX16" s="36"/>
      <c r="AY16" s="36"/>
      <c r="AZ16" s="23"/>
      <c r="BA16" s="23"/>
      <c r="BB16" s="23"/>
      <c r="BC16" s="23"/>
      <c r="BD16" s="23"/>
      <c r="BE16" s="23"/>
      <c r="BF16" s="41" t="s">
        <v>663</v>
      </c>
      <c r="BG16" s="23"/>
      <c r="BH16" s="23"/>
      <c r="BI16" s="23"/>
      <c r="BJ16" s="23"/>
      <c r="BK16" s="23"/>
      <c r="BL16" s="23"/>
      <c r="BM16" s="23"/>
      <c r="BN16" s="23"/>
      <c r="BO16" s="23"/>
      <c r="BP16" s="23"/>
      <c r="BQ16" s="23"/>
      <c r="BR16" s="38"/>
      <c r="BS16" s="38"/>
      <c r="BT16" s="38"/>
    </row>
    <row r="17" spans="1:72" ht="166.2" customHeight="1" x14ac:dyDescent="0.3">
      <c r="A17" s="200">
        <v>47</v>
      </c>
      <c r="B17" s="64">
        <v>111</v>
      </c>
      <c r="C17" s="64">
        <v>2025</v>
      </c>
      <c r="D17" s="69">
        <v>64</v>
      </c>
      <c r="E17" s="23" t="s">
        <v>261</v>
      </c>
      <c r="F17" s="23" t="s">
        <v>346</v>
      </c>
      <c r="G17" s="75" t="s">
        <v>347</v>
      </c>
      <c r="H17" s="75" t="s">
        <v>348</v>
      </c>
      <c r="I17" s="64">
        <v>3</v>
      </c>
      <c r="J17" s="65" t="s">
        <v>364</v>
      </c>
      <c r="K17" s="66" t="s">
        <v>365</v>
      </c>
      <c r="L17" s="66" t="s">
        <v>366</v>
      </c>
      <c r="M17" s="67">
        <v>0.6</v>
      </c>
      <c r="N17" s="66" t="s">
        <v>367</v>
      </c>
      <c r="O17" s="61" t="s">
        <v>353</v>
      </c>
      <c r="P17" s="127">
        <v>45870</v>
      </c>
      <c r="Q17" s="127">
        <v>46172</v>
      </c>
      <c r="R17" s="58" t="s">
        <v>73</v>
      </c>
      <c r="S17" s="58" t="s">
        <v>73</v>
      </c>
      <c r="T17" s="130"/>
      <c r="U17" s="131"/>
      <c r="V17" s="131"/>
      <c r="W17" s="132"/>
      <c r="X17" s="132"/>
      <c r="Y17" s="131"/>
      <c r="Z17" s="131"/>
      <c r="AA17" s="131"/>
      <c r="AB17" s="131"/>
      <c r="AC17" s="188" t="s">
        <v>277</v>
      </c>
      <c r="AD17" s="189"/>
      <c r="AE17" s="189"/>
      <c r="AF17" s="189"/>
      <c r="AG17" s="189"/>
      <c r="AH17" s="189"/>
      <c r="AI17" s="189"/>
      <c r="AJ17" s="189"/>
      <c r="AK17" s="190"/>
      <c r="AL17" s="134" t="s">
        <v>85</v>
      </c>
      <c r="AM17" s="172" t="s">
        <v>808</v>
      </c>
      <c r="AN17" s="141" t="s">
        <v>368</v>
      </c>
      <c r="AO17" s="142">
        <v>0.6835</v>
      </c>
      <c r="AP17" s="135">
        <v>45957</v>
      </c>
      <c r="AQ17" s="141" t="s">
        <v>368</v>
      </c>
      <c r="AR17" s="142">
        <v>0.6835</v>
      </c>
      <c r="AS17" s="22" t="s">
        <v>872</v>
      </c>
      <c r="AT17" s="22" t="s">
        <v>809</v>
      </c>
      <c r="AU17" s="35"/>
      <c r="AV17" s="23"/>
      <c r="AW17" s="23"/>
      <c r="AX17" s="36"/>
      <c r="AY17" s="36"/>
      <c r="AZ17" s="23"/>
      <c r="BA17" s="23"/>
      <c r="BB17" s="23"/>
      <c r="BC17" s="23"/>
      <c r="BD17" s="23"/>
      <c r="BE17" s="23"/>
      <c r="BF17" s="41" t="s">
        <v>663</v>
      </c>
      <c r="BG17" s="23"/>
      <c r="BH17" s="23"/>
      <c r="BI17" s="23"/>
      <c r="BJ17" s="23"/>
      <c r="BK17" s="23"/>
      <c r="BL17" s="23"/>
      <c r="BM17" s="23"/>
      <c r="BN17" s="23"/>
      <c r="BO17" s="23"/>
      <c r="BP17" s="23"/>
      <c r="BQ17" s="23"/>
      <c r="BR17" s="38"/>
      <c r="BS17" s="38"/>
      <c r="BT17" s="38"/>
    </row>
    <row r="18" spans="1:72" ht="166.5" customHeight="1" x14ac:dyDescent="0.3">
      <c r="A18" s="200">
        <v>49</v>
      </c>
      <c r="B18" s="64">
        <v>111</v>
      </c>
      <c r="C18" s="64">
        <v>2025</v>
      </c>
      <c r="D18" s="69">
        <v>64</v>
      </c>
      <c r="E18" s="23" t="s">
        <v>261</v>
      </c>
      <c r="F18" s="23" t="s">
        <v>346</v>
      </c>
      <c r="G18" s="75" t="s">
        <v>347</v>
      </c>
      <c r="H18" s="75" t="s">
        <v>372</v>
      </c>
      <c r="I18" s="64">
        <v>5</v>
      </c>
      <c r="J18" s="65" t="s">
        <v>373</v>
      </c>
      <c r="K18" s="66" t="s">
        <v>374</v>
      </c>
      <c r="L18" s="66" t="s">
        <v>375</v>
      </c>
      <c r="M18" s="67">
        <v>1</v>
      </c>
      <c r="N18" s="66" t="s">
        <v>376</v>
      </c>
      <c r="O18" s="61" t="s">
        <v>377</v>
      </c>
      <c r="P18" s="126">
        <v>45828</v>
      </c>
      <c r="Q18" s="126">
        <v>46142</v>
      </c>
      <c r="R18" s="58" t="s">
        <v>73</v>
      </c>
      <c r="S18" s="58" t="s">
        <v>73</v>
      </c>
      <c r="T18" s="130"/>
      <c r="U18" s="131"/>
      <c r="V18" s="131"/>
      <c r="W18" s="132"/>
      <c r="X18" s="132"/>
      <c r="Y18" s="131"/>
      <c r="Z18" s="131"/>
      <c r="AA18" s="131"/>
      <c r="AB18" s="131"/>
      <c r="AC18" s="196">
        <v>45838</v>
      </c>
      <c r="AD18" s="172" t="s">
        <v>378</v>
      </c>
      <c r="AE18" s="23"/>
      <c r="AF18" s="36"/>
      <c r="AG18" s="196">
        <v>45838</v>
      </c>
      <c r="AH18" s="116">
        <v>0</v>
      </c>
      <c r="AI18" s="220">
        <v>0</v>
      </c>
      <c r="AJ18" s="172" t="s">
        <v>279</v>
      </c>
      <c r="AK18" s="172" t="s">
        <v>280</v>
      </c>
      <c r="AL18" s="237">
        <v>45930</v>
      </c>
      <c r="AM18" s="172" t="s">
        <v>379</v>
      </c>
      <c r="AN18" s="141">
        <v>1</v>
      </c>
      <c r="AO18" s="142">
        <v>1</v>
      </c>
      <c r="AP18" s="135">
        <v>45952</v>
      </c>
      <c r="AQ18" s="23">
        <v>123.06100000000001</v>
      </c>
      <c r="AR18" s="25">
        <v>1</v>
      </c>
      <c r="AS18" s="22" t="s">
        <v>873</v>
      </c>
      <c r="AT18" s="22" t="s">
        <v>874</v>
      </c>
      <c r="AU18" s="35"/>
      <c r="AV18" s="23"/>
      <c r="AW18" s="23"/>
      <c r="AX18" s="36"/>
      <c r="AY18" s="36"/>
      <c r="AZ18" s="23"/>
      <c r="BA18" s="23"/>
      <c r="BB18" s="23"/>
      <c r="BC18" s="23"/>
      <c r="BD18" s="23"/>
      <c r="BE18" s="23"/>
      <c r="BF18" s="41" t="s">
        <v>663</v>
      </c>
      <c r="BG18" s="23"/>
      <c r="BH18" s="23"/>
      <c r="BI18" s="23"/>
      <c r="BJ18" s="23"/>
      <c r="BK18" s="23"/>
      <c r="BL18" s="23"/>
      <c r="BM18" s="23"/>
      <c r="BN18" s="23"/>
      <c r="BO18" s="23"/>
      <c r="BP18" s="23"/>
      <c r="BQ18" s="23"/>
      <c r="BR18" s="38"/>
      <c r="BS18" s="38"/>
      <c r="BT18" s="38"/>
    </row>
    <row r="19" spans="1:72" ht="173.25" customHeight="1" x14ac:dyDescent="0.3">
      <c r="A19" s="200">
        <v>51</v>
      </c>
      <c r="B19" s="64">
        <v>111</v>
      </c>
      <c r="C19" s="64">
        <v>2025</v>
      </c>
      <c r="D19" s="69">
        <v>64</v>
      </c>
      <c r="E19" s="23" t="s">
        <v>261</v>
      </c>
      <c r="F19" s="23" t="s">
        <v>346</v>
      </c>
      <c r="G19" s="75" t="s">
        <v>347</v>
      </c>
      <c r="H19" s="75" t="s">
        <v>372</v>
      </c>
      <c r="I19" s="64">
        <v>7</v>
      </c>
      <c r="J19" s="65" t="s">
        <v>385</v>
      </c>
      <c r="K19" s="66" t="s">
        <v>386</v>
      </c>
      <c r="L19" s="66" t="s">
        <v>387</v>
      </c>
      <c r="M19" s="67">
        <v>0.7</v>
      </c>
      <c r="N19" s="66" t="s">
        <v>388</v>
      </c>
      <c r="O19" s="61" t="s">
        <v>377</v>
      </c>
      <c r="P19" s="127">
        <v>45828</v>
      </c>
      <c r="Q19" s="127">
        <v>46182</v>
      </c>
      <c r="R19" s="58" t="s">
        <v>73</v>
      </c>
      <c r="S19" s="58" t="s">
        <v>73</v>
      </c>
      <c r="T19" s="130"/>
      <c r="U19" s="131"/>
      <c r="V19" s="131"/>
      <c r="W19" s="132"/>
      <c r="X19" s="132"/>
      <c r="Y19" s="131"/>
      <c r="Z19" s="131"/>
      <c r="AA19" s="131"/>
      <c r="AB19" s="131"/>
      <c r="AC19" s="196">
        <v>45838</v>
      </c>
      <c r="AD19" s="172" t="s">
        <v>378</v>
      </c>
      <c r="AE19" s="23"/>
      <c r="AF19" s="36"/>
      <c r="AG19" s="196">
        <v>45838</v>
      </c>
      <c r="AH19" s="116">
        <v>0</v>
      </c>
      <c r="AI19" s="220">
        <v>0</v>
      </c>
      <c r="AJ19" s="172" t="s">
        <v>279</v>
      </c>
      <c r="AK19" s="172" t="s">
        <v>280</v>
      </c>
      <c r="AL19" s="238">
        <v>45930</v>
      </c>
      <c r="AM19" s="172" t="s">
        <v>389</v>
      </c>
      <c r="AN19" s="211">
        <v>4839</v>
      </c>
      <c r="AO19" s="205">
        <v>0.87</v>
      </c>
      <c r="AP19" s="135">
        <v>45952</v>
      </c>
      <c r="AQ19" s="23" t="s">
        <v>384</v>
      </c>
      <c r="AR19" s="25">
        <v>0.87</v>
      </c>
      <c r="AS19" s="22" t="s">
        <v>878</v>
      </c>
      <c r="AT19" s="22" t="s">
        <v>877</v>
      </c>
      <c r="AU19" s="35"/>
      <c r="AV19" s="23"/>
      <c r="AW19" s="23"/>
      <c r="AX19" s="36"/>
      <c r="AY19" s="36"/>
      <c r="AZ19" s="23"/>
      <c r="BA19" s="23"/>
      <c r="BB19" s="23"/>
      <c r="BC19" s="23"/>
      <c r="BD19" s="23"/>
      <c r="BE19" s="23"/>
      <c r="BF19" s="41" t="s">
        <v>663</v>
      </c>
      <c r="BG19" s="23"/>
      <c r="BH19" s="23"/>
      <c r="BI19" s="23"/>
      <c r="BJ19" s="23"/>
      <c r="BK19" s="23"/>
      <c r="BL19" s="23"/>
      <c r="BM19" s="23"/>
      <c r="BN19" s="23"/>
      <c r="BO19" s="23"/>
      <c r="BP19" s="23"/>
      <c r="BQ19" s="23"/>
      <c r="BR19" s="38"/>
      <c r="BS19" s="38"/>
      <c r="BT19" s="38"/>
    </row>
    <row r="20" spans="1:72" ht="208.5" customHeight="1" x14ac:dyDescent="0.25">
      <c r="A20" s="200">
        <v>59</v>
      </c>
      <c r="B20" s="64">
        <v>111</v>
      </c>
      <c r="C20" s="64">
        <v>2025</v>
      </c>
      <c r="D20" s="69">
        <v>64</v>
      </c>
      <c r="E20" s="23" t="s">
        <v>261</v>
      </c>
      <c r="F20" s="23" t="s">
        <v>427</v>
      </c>
      <c r="G20" s="75" t="s">
        <v>428</v>
      </c>
      <c r="H20" s="75" t="s">
        <v>429</v>
      </c>
      <c r="I20" s="64">
        <v>1</v>
      </c>
      <c r="J20" s="65" t="s">
        <v>430</v>
      </c>
      <c r="K20" s="66" t="s">
        <v>431</v>
      </c>
      <c r="L20" s="66" t="s">
        <v>431</v>
      </c>
      <c r="M20" s="64">
        <v>1</v>
      </c>
      <c r="N20" s="66" t="s">
        <v>432</v>
      </c>
      <c r="O20" s="120" t="s">
        <v>269</v>
      </c>
      <c r="P20" s="127">
        <v>45824</v>
      </c>
      <c r="Q20" s="127">
        <v>45869</v>
      </c>
      <c r="R20" s="58" t="s">
        <v>73</v>
      </c>
      <c r="S20" s="58" t="s">
        <v>73</v>
      </c>
      <c r="T20" s="130"/>
      <c r="U20" s="131"/>
      <c r="V20" s="131"/>
      <c r="W20" s="132"/>
      <c r="X20" s="132"/>
      <c r="Y20" s="131"/>
      <c r="Z20" s="131"/>
      <c r="AA20" s="131"/>
      <c r="AB20" s="131"/>
      <c r="AC20" s="135">
        <v>45838</v>
      </c>
      <c r="AD20" s="221" t="s">
        <v>302</v>
      </c>
      <c r="AE20" s="219" t="s">
        <v>98</v>
      </c>
      <c r="AF20" s="219" t="s">
        <v>98</v>
      </c>
      <c r="AG20" s="135">
        <v>45855</v>
      </c>
      <c r="AH20" s="23">
        <v>0</v>
      </c>
      <c r="AI20" s="23">
        <v>0</v>
      </c>
      <c r="AJ20" s="221" t="s">
        <v>303</v>
      </c>
      <c r="AK20" s="221" t="s">
        <v>304</v>
      </c>
      <c r="AL20" s="134" t="s">
        <v>85</v>
      </c>
      <c r="AM20" s="75" t="s">
        <v>833</v>
      </c>
      <c r="AN20" s="66" t="s">
        <v>431</v>
      </c>
      <c r="AO20" s="68">
        <v>1</v>
      </c>
      <c r="AP20" s="133">
        <v>45951</v>
      </c>
      <c r="AQ20" s="23">
        <v>1</v>
      </c>
      <c r="AR20" s="25">
        <v>1</v>
      </c>
      <c r="AS20" s="75" t="s">
        <v>898</v>
      </c>
      <c r="AT20" s="241" t="s">
        <v>834</v>
      </c>
      <c r="AU20" s="35"/>
      <c r="AV20" s="23"/>
      <c r="AW20" s="23"/>
      <c r="AX20" s="36"/>
      <c r="AY20" s="36"/>
      <c r="AZ20" s="23"/>
      <c r="BA20" s="23"/>
      <c r="BB20" s="23"/>
      <c r="BC20" s="23"/>
      <c r="BD20" s="23"/>
      <c r="BE20" s="23"/>
      <c r="BF20" s="41" t="s">
        <v>663</v>
      </c>
      <c r="BG20" s="23"/>
      <c r="BH20" s="23"/>
      <c r="BI20" s="23"/>
      <c r="BJ20" s="23"/>
      <c r="BK20" s="23"/>
      <c r="BL20" s="23"/>
      <c r="BM20" s="23"/>
      <c r="BN20" s="23"/>
      <c r="BO20" s="23"/>
      <c r="BP20" s="23"/>
      <c r="BQ20" s="23"/>
      <c r="BR20" s="38"/>
      <c r="BS20" s="38"/>
      <c r="BT20" s="38"/>
    </row>
    <row r="21" spans="1:72" ht="170.25" customHeight="1" x14ac:dyDescent="0.3">
      <c r="A21" s="200">
        <v>62</v>
      </c>
      <c r="B21" s="64">
        <v>111</v>
      </c>
      <c r="C21" s="64">
        <v>2025</v>
      </c>
      <c r="D21" s="69">
        <v>64</v>
      </c>
      <c r="E21" s="23" t="s">
        <v>261</v>
      </c>
      <c r="F21" s="23" t="s">
        <v>446</v>
      </c>
      <c r="G21" s="75" t="s">
        <v>447</v>
      </c>
      <c r="H21" s="65" t="s">
        <v>448</v>
      </c>
      <c r="I21" s="64">
        <v>1</v>
      </c>
      <c r="J21" s="65" t="s">
        <v>449</v>
      </c>
      <c r="K21" s="66" t="s">
        <v>434</v>
      </c>
      <c r="L21" s="66" t="s">
        <v>434</v>
      </c>
      <c r="M21" s="64">
        <v>2</v>
      </c>
      <c r="N21" s="66" t="s">
        <v>450</v>
      </c>
      <c r="O21" s="66" t="s">
        <v>442</v>
      </c>
      <c r="P21" s="128">
        <v>45824</v>
      </c>
      <c r="Q21" s="126">
        <v>46022</v>
      </c>
      <c r="R21" s="58" t="s">
        <v>73</v>
      </c>
      <c r="S21" s="58" t="s">
        <v>73</v>
      </c>
      <c r="T21" s="169"/>
      <c r="U21" s="170"/>
      <c r="V21" s="170"/>
      <c r="W21" s="171"/>
      <c r="X21" s="42"/>
      <c r="Y21" s="43"/>
      <c r="Z21" s="43"/>
      <c r="AA21" s="43"/>
      <c r="AB21" s="43"/>
      <c r="AC21" s="133">
        <v>45838</v>
      </c>
      <c r="AD21" s="94" t="s">
        <v>451</v>
      </c>
      <c r="AE21" s="141">
        <v>1</v>
      </c>
      <c r="AF21" s="142">
        <v>0.5</v>
      </c>
      <c r="AG21" s="133">
        <v>45853</v>
      </c>
      <c r="AH21" s="23">
        <v>0</v>
      </c>
      <c r="AI21" s="25">
        <v>0</v>
      </c>
      <c r="AJ21" s="94" t="s">
        <v>452</v>
      </c>
      <c r="AK21" s="94" t="s">
        <v>453</v>
      </c>
      <c r="AL21" s="213">
        <v>45930</v>
      </c>
      <c r="AM21" s="215" t="s">
        <v>454</v>
      </c>
      <c r="AN21" s="211" t="s">
        <v>455</v>
      </c>
      <c r="AO21" s="205">
        <v>1</v>
      </c>
      <c r="AP21" s="212">
        <v>45946</v>
      </c>
      <c r="AQ21" s="242" t="s">
        <v>900</v>
      </c>
      <c r="AR21" s="205">
        <v>1</v>
      </c>
      <c r="AS21" s="215" t="s">
        <v>456</v>
      </c>
      <c r="AT21" s="215" t="s">
        <v>901</v>
      </c>
      <c r="AU21" s="35"/>
      <c r="AV21" s="23"/>
      <c r="AW21" s="23"/>
      <c r="AX21" s="36"/>
      <c r="AY21" s="36"/>
      <c r="AZ21" s="23"/>
      <c r="BA21" s="23"/>
      <c r="BB21" s="23"/>
      <c r="BC21" s="23"/>
      <c r="BD21" s="23"/>
      <c r="BE21" s="23"/>
      <c r="BF21" s="41" t="s">
        <v>663</v>
      </c>
      <c r="BG21" s="23"/>
      <c r="BH21" s="23"/>
      <c r="BI21" s="23"/>
      <c r="BJ21" s="23"/>
      <c r="BK21" s="23"/>
      <c r="BL21" s="23"/>
      <c r="BM21" s="23"/>
      <c r="BN21" s="23"/>
      <c r="BO21" s="23"/>
      <c r="BP21" s="23"/>
      <c r="BQ21" s="23"/>
      <c r="BR21" s="38"/>
      <c r="BS21" s="38"/>
      <c r="BT21" s="38"/>
    </row>
    <row r="22" spans="1:72" ht="174.75" customHeight="1" x14ac:dyDescent="0.25">
      <c r="A22" s="200">
        <v>66</v>
      </c>
      <c r="B22" s="64">
        <v>111</v>
      </c>
      <c r="C22" s="64">
        <v>2025</v>
      </c>
      <c r="D22" s="69">
        <v>64</v>
      </c>
      <c r="E22" s="23" t="s">
        <v>261</v>
      </c>
      <c r="F22" s="23" t="s">
        <v>470</v>
      </c>
      <c r="G22" s="75" t="s">
        <v>471</v>
      </c>
      <c r="H22" s="65" t="s">
        <v>448</v>
      </c>
      <c r="I22" s="64">
        <v>1</v>
      </c>
      <c r="J22" s="65" t="s">
        <v>472</v>
      </c>
      <c r="K22" s="66" t="s">
        <v>473</v>
      </c>
      <c r="L22" s="66" t="s">
        <v>473</v>
      </c>
      <c r="M22" s="64">
        <v>1</v>
      </c>
      <c r="N22" s="66" t="s">
        <v>286</v>
      </c>
      <c r="O22" s="120" t="s">
        <v>269</v>
      </c>
      <c r="P22" s="126">
        <v>45824</v>
      </c>
      <c r="Q22" s="126">
        <v>45869</v>
      </c>
      <c r="R22" s="58" t="s">
        <v>73</v>
      </c>
      <c r="S22" s="58" t="s">
        <v>73</v>
      </c>
      <c r="T22" s="42"/>
      <c r="U22" s="43"/>
      <c r="V22" s="43"/>
      <c r="W22" s="44"/>
      <c r="X22" s="44"/>
      <c r="Y22" s="43"/>
      <c r="Z22" s="43"/>
      <c r="AA22" s="43"/>
      <c r="AB22" s="43"/>
      <c r="AC22" s="135">
        <v>45838</v>
      </c>
      <c r="AD22" s="173" t="s">
        <v>302</v>
      </c>
      <c r="AE22" s="217" t="s">
        <v>98</v>
      </c>
      <c r="AF22" s="217" t="s">
        <v>98</v>
      </c>
      <c r="AG22" s="135">
        <v>45855</v>
      </c>
      <c r="AH22" s="23">
        <v>0</v>
      </c>
      <c r="AI22" s="23">
        <v>0</v>
      </c>
      <c r="AJ22" s="173" t="s">
        <v>303</v>
      </c>
      <c r="AK22" s="173" t="s">
        <v>304</v>
      </c>
      <c r="AL22" s="134" t="s">
        <v>85</v>
      </c>
      <c r="AM22" s="75" t="s">
        <v>843</v>
      </c>
      <c r="AN22" s="66" t="s">
        <v>473</v>
      </c>
      <c r="AO22" s="66">
        <v>1</v>
      </c>
      <c r="AP22" s="133">
        <v>45951</v>
      </c>
      <c r="AQ22" s="23">
        <v>1</v>
      </c>
      <c r="AR22" s="25">
        <v>1</v>
      </c>
      <c r="AS22" s="75" t="s">
        <v>844</v>
      </c>
      <c r="AT22" s="241" t="s">
        <v>845</v>
      </c>
      <c r="AU22" s="35"/>
      <c r="AV22" s="23"/>
      <c r="AW22" s="23"/>
      <c r="AX22" s="36"/>
      <c r="AY22" s="36"/>
      <c r="AZ22" s="23"/>
      <c r="BA22" s="23"/>
      <c r="BB22" s="23"/>
      <c r="BC22" s="23"/>
      <c r="BD22" s="23"/>
      <c r="BE22" s="23"/>
      <c r="BF22" s="41" t="s">
        <v>663</v>
      </c>
      <c r="BG22" s="23"/>
      <c r="BH22" s="23"/>
      <c r="BI22" s="23"/>
      <c r="BJ22" s="23"/>
      <c r="BK22" s="23"/>
      <c r="BL22" s="23"/>
      <c r="BM22" s="23"/>
      <c r="BN22" s="23"/>
      <c r="BO22" s="23"/>
      <c r="BP22" s="23"/>
      <c r="BQ22" s="23"/>
      <c r="BR22" s="38"/>
      <c r="BS22" s="38"/>
      <c r="BT22" s="38"/>
    </row>
    <row r="23" spans="1:72" ht="139.5" customHeight="1" x14ac:dyDescent="0.3">
      <c r="A23" s="200">
        <v>69</v>
      </c>
      <c r="B23" s="64">
        <v>111</v>
      </c>
      <c r="C23" s="64">
        <v>2025</v>
      </c>
      <c r="D23" s="120">
        <v>64</v>
      </c>
      <c r="E23" s="24" t="s">
        <v>261</v>
      </c>
      <c r="F23" s="24" t="s">
        <v>490</v>
      </c>
      <c r="G23" s="140" t="s">
        <v>491</v>
      </c>
      <c r="H23" s="65" t="s">
        <v>492</v>
      </c>
      <c r="I23" s="64">
        <v>1</v>
      </c>
      <c r="J23" s="65" t="s">
        <v>493</v>
      </c>
      <c r="K23" s="66" t="s">
        <v>494</v>
      </c>
      <c r="L23" s="66" t="s">
        <v>495</v>
      </c>
      <c r="M23" s="67">
        <v>1</v>
      </c>
      <c r="N23" s="121" t="s">
        <v>496</v>
      </c>
      <c r="O23" s="61" t="s">
        <v>353</v>
      </c>
      <c r="P23" s="127">
        <v>45828</v>
      </c>
      <c r="Q23" s="127">
        <v>46172</v>
      </c>
      <c r="R23" s="58" t="s">
        <v>73</v>
      </c>
      <c r="S23" s="58" t="s">
        <v>73</v>
      </c>
      <c r="T23" s="130"/>
      <c r="U23" s="131"/>
      <c r="V23" s="131"/>
      <c r="W23" s="132"/>
      <c r="X23" s="132"/>
      <c r="Y23" s="131"/>
      <c r="Z23" s="131"/>
      <c r="AA23" s="131"/>
      <c r="AB23" s="131"/>
      <c r="AC23" s="135">
        <v>45838</v>
      </c>
      <c r="AD23" s="94" t="s">
        <v>354</v>
      </c>
      <c r="AE23" s="23"/>
      <c r="AF23" s="136">
        <v>0</v>
      </c>
      <c r="AG23" s="135">
        <v>45855</v>
      </c>
      <c r="AH23" s="66" t="s">
        <v>495</v>
      </c>
      <c r="AI23" s="222">
        <v>0</v>
      </c>
      <c r="AJ23" s="94" t="s">
        <v>497</v>
      </c>
      <c r="AK23" s="94" t="s">
        <v>498</v>
      </c>
      <c r="AL23" s="239" t="s">
        <v>85</v>
      </c>
      <c r="AM23" s="229" t="s">
        <v>499</v>
      </c>
      <c r="AN23" s="230">
        <v>1</v>
      </c>
      <c r="AO23" s="231">
        <v>1</v>
      </c>
      <c r="AP23" s="228" t="s">
        <v>500</v>
      </c>
      <c r="AQ23" s="164" t="s">
        <v>501</v>
      </c>
      <c r="AR23" s="25">
        <v>1</v>
      </c>
      <c r="AS23" s="22" t="s">
        <v>502</v>
      </c>
      <c r="AT23" s="94" t="s">
        <v>407</v>
      </c>
      <c r="AU23" s="232"/>
      <c r="AV23" s="23"/>
      <c r="AW23" s="23"/>
      <c r="AX23" s="36"/>
      <c r="AY23" s="36"/>
      <c r="AZ23" s="23"/>
      <c r="BA23" s="23"/>
      <c r="BB23" s="23"/>
      <c r="BC23" s="23"/>
      <c r="BD23" s="23"/>
      <c r="BE23" s="23"/>
      <c r="BF23" s="41" t="s">
        <v>663</v>
      </c>
      <c r="BG23" s="23"/>
      <c r="BH23" s="23"/>
      <c r="BI23" s="23"/>
      <c r="BJ23" s="23"/>
      <c r="BK23" s="23"/>
      <c r="BL23" s="23"/>
      <c r="BM23" s="23"/>
      <c r="BN23" s="23"/>
      <c r="BO23" s="23"/>
      <c r="BP23" s="23"/>
      <c r="BQ23" s="23"/>
      <c r="BR23" s="38"/>
      <c r="BS23" s="38"/>
      <c r="BT23" s="38"/>
    </row>
    <row r="24" spans="1:72" ht="179.4" customHeight="1" x14ac:dyDescent="0.3">
      <c r="A24" s="200">
        <v>70</v>
      </c>
      <c r="B24" s="64">
        <v>111</v>
      </c>
      <c r="C24" s="64">
        <v>2025</v>
      </c>
      <c r="D24" s="120">
        <v>64</v>
      </c>
      <c r="E24" s="24" t="s">
        <v>261</v>
      </c>
      <c r="F24" s="24" t="s">
        <v>490</v>
      </c>
      <c r="G24" s="140" t="s">
        <v>491</v>
      </c>
      <c r="H24" s="65" t="s">
        <v>492</v>
      </c>
      <c r="I24" s="64">
        <v>2</v>
      </c>
      <c r="J24" s="65" t="s">
        <v>503</v>
      </c>
      <c r="K24" s="66" t="s">
        <v>504</v>
      </c>
      <c r="L24" s="66" t="s">
        <v>505</v>
      </c>
      <c r="M24" s="67">
        <v>1</v>
      </c>
      <c r="N24" s="121" t="s">
        <v>506</v>
      </c>
      <c r="O24" s="61" t="s">
        <v>353</v>
      </c>
      <c r="P24" s="127">
        <v>45828</v>
      </c>
      <c r="Q24" s="127">
        <v>46172</v>
      </c>
      <c r="R24" s="58" t="s">
        <v>73</v>
      </c>
      <c r="S24" s="58" t="s">
        <v>73</v>
      </c>
      <c r="T24" s="130"/>
      <c r="U24" s="131"/>
      <c r="V24" s="131"/>
      <c r="W24" s="132"/>
      <c r="X24" s="132"/>
      <c r="Y24" s="131"/>
      <c r="Z24" s="131"/>
      <c r="AA24" s="131"/>
      <c r="AB24" s="131"/>
      <c r="AC24" s="135">
        <v>45838</v>
      </c>
      <c r="AD24" s="175" t="s">
        <v>507</v>
      </c>
      <c r="AE24" s="23"/>
      <c r="AF24" s="136">
        <v>0</v>
      </c>
      <c r="AG24" s="135">
        <v>45855</v>
      </c>
      <c r="AH24" s="66" t="s">
        <v>505</v>
      </c>
      <c r="AI24" s="222">
        <v>0</v>
      </c>
      <c r="AJ24" s="175" t="s">
        <v>508</v>
      </c>
      <c r="AK24" s="175" t="s">
        <v>498</v>
      </c>
      <c r="AL24" s="239" t="s">
        <v>509</v>
      </c>
      <c r="AM24" s="229" t="s">
        <v>510</v>
      </c>
      <c r="AN24" s="230" t="s">
        <v>511</v>
      </c>
      <c r="AO24" s="231">
        <v>1</v>
      </c>
      <c r="AP24" s="228" t="s">
        <v>500</v>
      </c>
      <c r="AQ24" s="164" t="s">
        <v>501</v>
      </c>
      <c r="AR24" s="25">
        <v>1</v>
      </c>
      <c r="AS24" s="22" t="s">
        <v>512</v>
      </c>
      <c r="AT24" s="94" t="s">
        <v>513</v>
      </c>
      <c r="AU24" s="35"/>
      <c r="AV24" s="23"/>
      <c r="AW24" s="23"/>
      <c r="AX24" s="36"/>
      <c r="AY24" s="36"/>
      <c r="AZ24" s="23"/>
      <c r="BA24" s="23"/>
      <c r="BB24" s="23"/>
      <c r="BC24" s="23"/>
      <c r="BD24" s="23"/>
      <c r="BE24" s="23"/>
      <c r="BF24" s="41" t="s">
        <v>663</v>
      </c>
      <c r="BG24" s="23"/>
      <c r="BH24" s="23"/>
      <c r="BI24" s="23"/>
      <c r="BJ24" s="23"/>
      <c r="BK24" s="23"/>
      <c r="BL24" s="23"/>
      <c r="BM24" s="23"/>
      <c r="BN24" s="23"/>
      <c r="BO24" s="23"/>
      <c r="BP24" s="23"/>
      <c r="BQ24" s="23"/>
      <c r="BR24" s="38"/>
      <c r="BS24" s="38"/>
      <c r="BT24" s="38"/>
    </row>
    <row r="25" spans="1:72" ht="193.5" customHeight="1" x14ac:dyDescent="0.3">
      <c r="A25" s="200">
        <v>78</v>
      </c>
      <c r="B25" s="64">
        <v>111</v>
      </c>
      <c r="C25" s="64">
        <v>2025</v>
      </c>
      <c r="D25" s="69">
        <v>64</v>
      </c>
      <c r="E25" s="23" t="s">
        <v>261</v>
      </c>
      <c r="F25" s="23" t="s">
        <v>542</v>
      </c>
      <c r="G25" s="75" t="s">
        <v>543</v>
      </c>
      <c r="H25" s="65" t="s">
        <v>544</v>
      </c>
      <c r="I25" s="64">
        <v>2</v>
      </c>
      <c r="J25" s="65" t="s">
        <v>553</v>
      </c>
      <c r="K25" s="61" t="s">
        <v>554</v>
      </c>
      <c r="L25" s="121" t="s">
        <v>555</v>
      </c>
      <c r="M25" s="67">
        <v>1</v>
      </c>
      <c r="N25" s="121" t="s">
        <v>548</v>
      </c>
      <c r="O25" s="121" t="s">
        <v>548</v>
      </c>
      <c r="P25" s="127">
        <v>45845</v>
      </c>
      <c r="Q25" s="127">
        <v>46087</v>
      </c>
      <c r="R25" s="58" t="s">
        <v>73</v>
      </c>
      <c r="S25" s="58" t="s">
        <v>73</v>
      </c>
      <c r="T25" s="130"/>
      <c r="U25" s="131"/>
      <c r="V25" s="131"/>
      <c r="W25" s="132"/>
      <c r="X25" s="132"/>
      <c r="Y25" s="131"/>
      <c r="Z25" s="131"/>
      <c r="AA25" s="131"/>
      <c r="AB25" s="131"/>
      <c r="AC25" s="188" t="s">
        <v>277</v>
      </c>
      <c r="AD25" s="189"/>
      <c r="AE25" s="189"/>
      <c r="AF25" s="189"/>
      <c r="AG25" s="189"/>
      <c r="AH25" s="189"/>
      <c r="AI25" s="189"/>
      <c r="AJ25" s="189"/>
      <c r="AK25" s="190"/>
      <c r="AL25" s="238">
        <v>45930</v>
      </c>
      <c r="AM25" s="207" t="s">
        <v>556</v>
      </c>
      <c r="AN25" s="204" t="s">
        <v>557</v>
      </c>
      <c r="AO25" s="205">
        <v>1</v>
      </c>
      <c r="AP25" s="208">
        <v>45950</v>
      </c>
      <c r="AQ25" s="210" t="s">
        <v>558</v>
      </c>
      <c r="AR25" s="25">
        <v>1</v>
      </c>
      <c r="AS25" s="22" t="s">
        <v>559</v>
      </c>
      <c r="AT25" s="22" t="s">
        <v>887</v>
      </c>
      <c r="AU25" s="35"/>
      <c r="AV25" s="23"/>
      <c r="AW25" s="23"/>
      <c r="AX25" s="36"/>
      <c r="AY25" s="36"/>
      <c r="AZ25" s="23"/>
      <c r="BA25" s="23"/>
      <c r="BB25" s="23"/>
      <c r="BC25" s="23"/>
      <c r="BD25" s="23"/>
      <c r="BE25" s="23"/>
      <c r="BF25" s="41" t="s">
        <v>663</v>
      </c>
      <c r="BG25" s="23"/>
      <c r="BH25" s="23"/>
      <c r="BI25" s="23"/>
      <c r="BJ25" s="23"/>
      <c r="BK25" s="23"/>
      <c r="BL25" s="23"/>
      <c r="BM25" s="23"/>
      <c r="BN25" s="23"/>
      <c r="BO25" s="23"/>
      <c r="BP25" s="23"/>
      <c r="BQ25" s="23"/>
      <c r="BR25" s="38"/>
      <c r="BS25" s="38"/>
      <c r="BT25" s="38"/>
    </row>
  </sheetData>
  <dataConsolidate/>
  <mergeCells count="21">
    <mergeCell ref="BH2:BT2"/>
    <mergeCell ref="T3:W4"/>
    <mergeCell ref="X3:AB4"/>
    <mergeCell ref="AC3:AF4"/>
    <mergeCell ref="AG3:AK4"/>
    <mergeCell ref="AL3:AO4"/>
    <mergeCell ref="AP3:AT4"/>
    <mergeCell ref="AU3:AX4"/>
    <mergeCell ref="AY3:BC4"/>
    <mergeCell ref="BD3:BF4"/>
    <mergeCell ref="AU2:BC2"/>
    <mergeCell ref="BG3:BG4"/>
    <mergeCell ref="BH3:BJ4"/>
    <mergeCell ref="BK3:BL4"/>
    <mergeCell ref="BM3:BP4"/>
    <mergeCell ref="BQ3:BT4"/>
    <mergeCell ref="A2:O3"/>
    <mergeCell ref="P2:S3"/>
    <mergeCell ref="T2:AB2"/>
    <mergeCell ref="AC2:AK2"/>
    <mergeCell ref="AL2:AT2"/>
  </mergeCells>
  <dataValidations count="6">
    <dataValidation type="textLength" allowBlank="1" showInputMessage="1" showErrorMessage="1" errorTitle="Entrada no válida" error="Escriba un texto  Maximo 20 Caracteres" promptTitle="Cualquier contenido Maximo 20 Caracteres" sqref="F6" xr:uid="{7B56BD0E-9B76-415B-BD55-0BAE0DBC976B}">
      <formula1>0</formula1>
      <formula2>20</formula2>
    </dataValidation>
    <dataValidation type="textLength" allowBlank="1" showInputMessage="1" showErrorMessage="1" errorTitle="Entrada no válida" error="Escriba un texto  Maximo 100 Caracteres" promptTitle="Cualquier contenido Maximo 100 Caracteres" sqref="N22 O22 N13:N14 O20 O12:O14" xr:uid="{D727F709-5685-4431-9C13-B9968C997E0A}">
      <formula1>0</formula1>
      <formula2>100</formula2>
    </dataValidation>
    <dataValidation type="date" allowBlank="1" showInputMessage="1" errorTitle="Entrada no válida" error="Por favor escriba una fecha válida (AAAA/MM/DD)" promptTitle="Ingrese una fecha (AAAA/MM/DD)" sqref="Q22 P12:Q14 P10:P11 Q6:Q11" xr:uid="{562CB1AE-640F-4861-B1A3-830853C92F24}">
      <formula1>1900/1/1</formula1>
      <formula2>3000/1/1</formula2>
    </dataValidation>
    <dataValidation allowBlank="1" showInputMessage="1" showErrorMessage="1" errorTitle="Entrada no válida" error="Escriba un texto  Maximo 500 Caracteres" promptTitle="Cualquier contenido Maximo 500 Caracteres" sqref="G6 E6:E11" xr:uid="{2673A682-8E36-4C94-864A-8894FB301F9E}"/>
    <dataValidation type="decimal" allowBlank="1" showInputMessage="1" showErrorMessage="1" errorTitle="Entrada no válida" error="Por favor escriba un número" promptTitle="Escriba un número en esta casilla" sqref="D6:D11" xr:uid="{A633641C-89AB-41D5-8223-D41CC2318536}">
      <formula1>-9223372036854770000</formula1>
      <formula2>9223372036854770000</formula2>
    </dataValidation>
    <dataValidation type="textLength" allowBlank="1" showInputMessage="1" showErrorMessage="1" errorTitle="Entrada no válida" error="Escriba un texto  Maximo 9 Caracteres" promptTitle="Cualquier contenido Maximo 9 Caracteres" sqref="B6:B25" xr:uid="{07393052-0F80-47CC-B29E-DF3166A8AAC8}">
      <formula1>0</formula1>
      <formula2>9</formula2>
    </dataValidation>
  </dataValidations>
  <printOptions horizontalCentered="1"/>
  <pageMargins left="0.43307086614173229" right="0.23622047244094491" top="0.78740157480314965" bottom="0.59055118110236227" header="0.23622047244094491" footer="0.27559055118110237"/>
  <pageSetup scale="25" orientation="landscape" r:id="rId1"/>
  <headerFooter>
    <oddHeader>&amp;C&amp;G</oddHeader>
    <oddFooter>&amp;L&amp;"Arial Narrow,Normal"www.haciendabogota.gov.co
Carrera 30 N.° 25-90 - Bogotá, D. C. Código postal: 111311
PBX: (+57) 601 338 50 00 Información: Línea 195
NIT. 899.999.061-9&amp;R&amp;12
&amp;G  
&amp;"Arial Narrow,Normal"122-F.28
V9</oddFooter>
  </headerFooter>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2741D-5D6D-42C0-9788-8428D577ECEA}">
  <dimension ref="A1:BX23"/>
  <sheetViews>
    <sheetView zoomScale="80" zoomScaleNormal="80" zoomScaleSheetLayoutView="20" workbookViewId="0"/>
  </sheetViews>
  <sheetFormatPr baseColWidth="10" defaultColWidth="9.109375" defaultRowHeight="13.2" x14ac:dyDescent="0.3"/>
  <cols>
    <col min="1" max="1" width="6.6640625" style="39" customWidth="1"/>
    <col min="2" max="2" width="5.44140625" style="47" customWidth="1"/>
    <col min="3" max="3" width="8.5546875" style="51" customWidth="1"/>
    <col min="4" max="4" width="5.6640625" style="52" customWidth="1"/>
    <col min="5" max="5" width="23.88671875" style="53" customWidth="1"/>
    <col min="6" max="6" width="8.44140625" style="40" customWidth="1"/>
    <col min="7" max="7" width="33.5546875" style="39" customWidth="1"/>
    <col min="8" max="8" width="35.6640625" style="54" customWidth="1"/>
    <col min="9" max="9" width="6.109375" style="53" customWidth="1"/>
    <col min="10" max="10" width="42.33203125" style="54" customWidth="1"/>
    <col min="11" max="11" width="38.33203125" style="39" customWidth="1"/>
    <col min="12" max="12" width="44.33203125" style="39" customWidth="1"/>
    <col min="13" max="13" width="17.33203125" style="53" customWidth="1"/>
    <col min="14" max="14" width="20.33203125" style="39" customWidth="1"/>
    <col min="15" max="15" width="17" style="47" customWidth="1"/>
    <col min="16" max="16" width="14" style="55" customWidth="1"/>
    <col min="17" max="17" width="12.6640625" style="55" customWidth="1"/>
    <col min="18" max="19" width="8.5546875" style="55" customWidth="1"/>
    <col min="20" max="20" width="11.88671875" style="30" customWidth="1"/>
    <col min="21" max="21" width="75" style="40" customWidth="1"/>
    <col min="22" max="22" width="14.6640625" style="40" customWidth="1"/>
    <col min="23" max="23" width="15.33203125" style="48" customWidth="1"/>
    <col min="24" max="24" width="16" style="48" customWidth="1"/>
    <col min="25" max="25" width="17.88671875" style="40" customWidth="1"/>
    <col min="26" max="26" width="16.88671875" style="40" customWidth="1"/>
    <col min="27" max="27" width="53.88671875" style="40" customWidth="1"/>
    <col min="28" max="28" width="58.109375" style="40" customWidth="1"/>
    <col min="29" max="29" width="14.5546875" style="30" customWidth="1"/>
    <col min="30" max="30" width="64.33203125" style="40" customWidth="1"/>
    <col min="31" max="31" width="18.33203125" style="40" customWidth="1"/>
    <col min="32" max="32" width="17.6640625" style="48" customWidth="1"/>
    <col min="33" max="33" width="18.109375" style="48" customWidth="1"/>
    <col min="34" max="34" width="20.44140625" style="40" customWidth="1"/>
    <col min="35" max="35" width="16.88671875" style="40" customWidth="1"/>
    <col min="36" max="36" width="46.6640625" style="40" customWidth="1"/>
    <col min="37" max="37" width="60.109375" style="40" customWidth="1"/>
    <col min="38" max="38" width="9" style="30" customWidth="1"/>
    <col min="39" max="39" width="32" style="40" customWidth="1"/>
    <col min="40" max="40" width="14.6640625" style="40" customWidth="1"/>
    <col min="41" max="41" width="11.33203125" style="48" customWidth="1"/>
    <col min="42" max="42" width="11.6640625" style="48" customWidth="1"/>
    <col min="43" max="43" width="15.33203125" style="40" customWidth="1"/>
    <col min="44" max="44" width="16.88671875" style="40" customWidth="1"/>
    <col min="45" max="45" width="32.109375" style="40" customWidth="1"/>
    <col min="46" max="46" width="20.88671875" style="40" customWidth="1"/>
    <col min="47" max="47" width="9" style="30" customWidth="1"/>
    <col min="48" max="48" width="32" style="40" customWidth="1"/>
    <col min="49" max="49" width="14.6640625" style="40" customWidth="1"/>
    <col min="50" max="50" width="11.33203125" style="48" customWidth="1"/>
    <col min="51" max="51" width="11.6640625" style="48" customWidth="1"/>
    <col min="52" max="52" width="15.33203125" style="40" customWidth="1"/>
    <col min="53" max="53" width="16.88671875" style="40" customWidth="1"/>
    <col min="54" max="54" width="32.109375" style="40" customWidth="1"/>
    <col min="55" max="62" width="20.88671875" style="40" customWidth="1"/>
    <col min="63" max="63" width="18.44140625" style="40" customWidth="1"/>
    <col min="64" max="65" width="18.109375" style="40" customWidth="1"/>
    <col min="66" max="66" width="21.6640625" style="40" customWidth="1"/>
    <col min="67" max="67" width="20.88671875" style="40" customWidth="1"/>
    <col min="68" max="68" width="19.109375" style="40" customWidth="1"/>
    <col min="69" max="69" width="32.88671875" style="40" customWidth="1"/>
    <col min="70" max="70" width="22" style="39" customWidth="1"/>
    <col min="71" max="71" width="31.33203125" style="39" customWidth="1"/>
    <col min="72" max="72" width="18.88671875" style="39" customWidth="1"/>
    <col min="73" max="74" width="9.109375" style="39"/>
    <col min="75" max="75" width="26.6640625" style="39" hidden="1" customWidth="1"/>
    <col min="76" max="77" width="0" style="39" hidden="1" customWidth="1"/>
    <col min="78" max="16384" width="9.109375" style="39"/>
  </cols>
  <sheetData>
    <row r="1" spans="1:76" s="46" customFormat="1" ht="6.75" customHeight="1" x14ac:dyDescent="0.25">
      <c r="B1" s="47"/>
      <c r="C1" s="47"/>
      <c r="D1" s="47"/>
      <c r="E1" s="47"/>
      <c r="F1" s="47"/>
      <c r="G1" s="47"/>
      <c r="H1" s="47"/>
      <c r="I1" s="47"/>
      <c r="J1" s="47"/>
      <c r="K1" s="47"/>
      <c r="L1" s="47"/>
      <c r="M1" s="47"/>
      <c r="N1" s="47"/>
      <c r="O1" s="47"/>
      <c r="P1" s="47"/>
      <c r="Q1" s="47"/>
      <c r="R1" s="47"/>
      <c r="S1" s="47"/>
      <c r="T1" s="29"/>
      <c r="U1" s="40"/>
      <c r="V1" s="40"/>
      <c r="W1" s="48"/>
      <c r="X1" s="48"/>
      <c r="Y1" s="40"/>
      <c r="Z1" s="40"/>
      <c r="AA1" s="40"/>
      <c r="AB1" s="40"/>
      <c r="AC1" s="29"/>
      <c r="AD1" s="40"/>
      <c r="AE1" s="40"/>
      <c r="AF1" s="48"/>
      <c r="AG1" s="48"/>
      <c r="AH1" s="40"/>
      <c r="AI1" s="40"/>
      <c r="AJ1" s="40"/>
      <c r="AK1" s="40"/>
      <c r="AL1" s="29"/>
      <c r="AM1" s="40"/>
      <c r="AN1" s="40"/>
      <c r="AO1" s="48"/>
      <c r="AP1" s="48"/>
      <c r="AQ1" s="40"/>
      <c r="AR1" s="40"/>
      <c r="AS1" s="40"/>
      <c r="AT1" s="40"/>
      <c r="AU1" s="29"/>
      <c r="AV1" s="40"/>
      <c r="AW1" s="40"/>
      <c r="AX1" s="48"/>
      <c r="AY1" s="48"/>
      <c r="AZ1" s="40"/>
      <c r="BA1" s="40"/>
      <c r="BB1" s="40"/>
      <c r="BC1" s="40"/>
      <c r="BD1" s="40"/>
      <c r="BE1" s="40"/>
      <c r="BF1" s="40"/>
      <c r="BG1" s="40"/>
      <c r="BH1" s="40"/>
      <c r="BI1" s="40"/>
      <c r="BJ1" s="40"/>
      <c r="BK1" s="40"/>
      <c r="BL1" s="40"/>
      <c r="BM1" s="40"/>
      <c r="BN1" s="40"/>
      <c r="BO1" s="40"/>
      <c r="BP1" s="40"/>
      <c r="BQ1" s="40"/>
    </row>
    <row r="2" spans="1:76" s="49" customFormat="1" ht="42" customHeight="1" x14ac:dyDescent="0.3">
      <c r="A2" s="275" t="s">
        <v>0</v>
      </c>
      <c r="B2" s="275"/>
      <c r="C2" s="275"/>
      <c r="D2" s="275"/>
      <c r="E2" s="275"/>
      <c r="F2" s="275"/>
      <c r="G2" s="275"/>
      <c r="H2" s="275"/>
      <c r="I2" s="275"/>
      <c r="J2" s="275"/>
      <c r="K2" s="275"/>
      <c r="L2" s="275"/>
      <c r="M2" s="275"/>
      <c r="N2" s="275"/>
      <c r="O2" s="276"/>
      <c r="P2" s="264" t="s">
        <v>1</v>
      </c>
      <c r="Q2" s="265"/>
      <c r="R2" s="265"/>
      <c r="S2" s="265"/>
      <c r="T2" s="268" t="s">
        <v>2</v>
      </c>
      <c r="U2" s="268"/>
      <c r="V2" s="268"/>
      <c r="W2" s="268"/>
      <c r="X2" s="268"/>
      <c r="Y2" s="268"/>
      <c r="Z2" s="268"/>
      <c r="AA2" s="268"/>
      <c r="AB2" s="268"/>
      <c r="AC2" s="268" t="s">
        <v>3</v>
      </c>
      <c r="AD2" s="268"/>
      <c r="AE2" s="268"/>
      <c r="AF2" s="268"/>
      <c r="AG2" s="268"/>
      <c r="AH2" s="268"/>
      <c r="AI2" s="268"/>
      <c r="AJ2" s="268"/>
      <c r="AK2" s="268"/>
      <c r="AL2" s="268" t="s">
        <v>4</v>
      </c>
      <c r="AM2" s="268"/>
      <c r="AN2" s="268"/>
      <c r="AO2" s="268"/>
      <c r="AP2" s="268"/>
      <c r="AQ2" s="268"/>
      <c r="AR2" s="268"/>
      <c r="AS2" s="268"/>
      <c r="AT2" s="268"/>
      <c r="AU2" s="292" t="s">
        <v>5</v>
      </c>
      <c r="AV2" s="292"/>
      <c r="AW2" s="292"/>
      <c r="AX2" s="292"/>
      <c r="AY2" s="292"/>
      <c r="AZ2" s="292"/>
      <c r="BA2" s="292"/>
      <c r="BB2" s="292"/>
      <c r="BC2" s="292"/>
      <c r="BD2" s="8"/>
      <c r="BE2" s="8"/>
      <c r="BF2" s="8"/>
      <c r="BG2" s="8"/>
      <c r="BH2" s="277" t="s">
        <v>6</v>
      </c>
      <c r="BI2" s="278"/>
      <c r="BJ2" s="278"/>
      <c r="BK2" s="278"/>
      <c r="BL2" s="278"/>
      <c r="BM2" s="278"/>
      <c r="BN2" s="278"/>
      <c r="BO2" s="278"/>
      <c r="BP2" s="278"/>
      <c r="BQ2" s="278"/>
      <c r="BR2" s="278"/>
      <c r="BS2" s="278"/>
      <c r="BT2" s="278"/>
      <c r="BW2" s="49" t="s">
        <v>7</v>
      </c>
      <c r="BX2" s="49" t="s">
        <v>8</v>
      </c>
    </row>
    <row r="3" spans="1:76" s="49" customFormat="1" ht="60.75" customHeight="1" x14ac:dyDescent="0.3">
      <c r="A3" s="275"/>
      <c r="B3" s="275"/>
      <c r="C3" s="275"/>
      <c r="D3" s="275"/>
      <c r="E3" s="275"/>
      <c r="F3" s="275"/>
      <c r="G3" s="275"/>
      <c r="H3" s="275"/>
      <c r="I3" s="275"/>
      <c r="J3" s="275"/>
      <c r="K3" s="275"/>
      <c r="L3" s="275"/>
      <c r="M3" s="275"/>
      <c r="N3" s="275"/>
      <c r="O3" s="276"/>
      <c r="P3" s="266"/>
      <c r="Q3" s="267"/>
      <c r="R3" s="267"/>
      <c r="S3" s="267"/>
      <c r="T3" s="269" t="s">
        <v>9</v>
      </c>
      <c r="U3" s="270"/>
      <c r="V3" s="270"/>
      <c r="W3" s="271"/>
      <c r="X3" s="269" t="s">
        <v>10</v>
      </c>
      <c r="Y3" s="270"/>
      <c r="Z3" s="270"/>
      <c r="AA3" s="270"/>
      <c r="AB3" s="271"/>
      <c r="AC3" s="269" t="s">
        <v>9</v>
      </c>
      <c r="AD3" s="270"/>
      <c r="AE3" s="270"/>
      <c r="AF3" s="271"/>
      <c r="AG3" s="269" t="s">
        <v>10</v>
      </c>
      <c r="AH3" s="270"/>
      <c r="AI3" s="270"/>
      <c r="AJ3" s="270"/>
      <c r="AK3" s="271"/>
      <c r="AL3" s="269" t="s">
        <v>9</v>
      </c>
      <c r="AM3" s="270"/>
      <c r="AN3" s="270"/>
      <c r="AO3" s="271"/>
      <c r="AP3" s="269" t="s">
        <v>10</v>
      </c>
      <c r="AQ3" s="270"/>
      <c r="AR3" s="270"/>
      <c r="AS3" s="270"/>
      <c r="AT3" s="271"/>
      <c r="AU3" s="269" t="s">
        <v>9</v>
      </c>
      <c r="AV3" s="270"/>
      <c r="AW3" s="270"/>
      <c r="AX3" s="271"/>
      <c r="AY3" s="269" t="s">
        <v>10</v>
      </c>
      <c r="AZ3" s="270"/>
      <c r="BA3" s="270"/>
      <c r="BB3" s="270"/>
      <c r="BC3" s="271"/>
      <c r="BD3" s="269" t="s">
        <v>11</v>
      </c>
      <c r="BE3" s="270"/>
      <c r="BF3" s="271"/>
      <c r="BG3" s="290" t="s">
        <v>12</v>
      </c>
      <c r="BH3" s="279" t="s">
        <v>13</v>
      </c>
      <c r="BI3" s="280"/>
      <c r="BJ3" s="281"/>
      <c r="BK3" s="279" t="s">
        <v>14</v>
      </c>
      <c r="BL3" s="281"/>
      <c r="BM3" s="285" t="s">
        <v>15</v>
      </c>
      <c r="BN3" s="275"/>
      <c r="BO3" s="275"/>
      <c r="BP3" s="276"/>
      <c r="BQ3" s="286" t="s">
        <v>16</v>
      </c>
      <c r="BR3" s="287"/>
      <c r="BS3" s="287"/>
      <c r="BT3" s="287"/>
      <c r="BW3" s="49" t="s">
        <v>17</v>
      </c>
      <c r="BX3" s="49" t="s">
        <v>18</v>
      </c>
    </row>
    <row r="4" spans="1:76" s="49" customFormat="1" ht="22.5" hidden="1" customHeight="1" x14ac:dyDescent="0.3">
      <c r="B4" s="5">
        <v>4</v>
      </c>
      <c r="C4" s="6">
        <v>8</v>
      </c>
      <c r="D4" s="6">
        <v>20</v>
      </c>
      <c r="E4" s="6"/>
      <c r="F4" s="6">
        <v>24</v>
      </c>
      <c r="G4" s="6"/>
      <c r="H4" s="6">
        <v>28</v>
      </c>
      <c r="I4" s="6">
        <v>32</v>
      </c>
      <c r="J4" s="6">
        <v>36</v>
      </c>
      <c r="K4" s="6">
        <v>44</v>
      </c>
      <c r="L4" s="6">
        <v>48</v>
      </c>
      <c r="M4" s="6">
        <v>60</v>
      </c>
      <c r="N4" s="6">
        <v>64</v>
      </c>
      <c r="O4" s="7"/>
      <c r="P4" s="6">
        <v>68</v>
      </c>
      <c r="Q4" s="6"/>
      <c r="R4" s="6"/>
      <c r="S4" s="6">
        <v>72</v>
      </c>
      <c r="T4" s="272"/>
      <c r="U4" s="273"/>
      <c r="V4" s="273"/>
      <c r="W4" s="274"/>
      <c r="X4" s="272"/>
      <c r="Y4" s="273"/>
      <c r="Z4" s="273"/>
      <c r="AA4" s="273"/>
      <c r="AB4" s="274"/>
      <c r="AC4" s="272"/>
      <c r="AD4" s="273"/>
      <c r="AE4" s="273"/>
      <c r="AF4" s="274"/>
      <c r="AG4" s="272"/>
      <c r="AH4" s="273"/>
      <c r="AI4" s="273"/>
      <c r="AJ4" s="273"/>
      <c r="AK4" s="274"/>
      <c r="AL4" s="272"/>
      <c r="AM4" s="273"/>
      <c r="AN4" s="273"/>
      <c r="AO4" s="274"/>
      <c r="AP4" s="272"/>
      <c r="AQ4" s="273"/>
      <c r="AR4" s="273"/>
      <c r="AS4" s="273"/>
      <c r="AT4" s="274"/>
      <c r="AU4" s="272"/>
      <c r="AV4" s="273"/>
      <c r="AW4" s="273"/>
      <c r="AX4" s="274"/>
      <c r="AY4" s="272"/>
      <c r="AZ4" s="273"/>
      <c r="BA4" s="273"/>
      <c r="BB4" s="273"/>
      <c r="BC4" s="274"/>
      <c r="BD4" s="272"/>
      <c r="BE4" s="273"/>
      <c r="BF4" s="274"/>
      <c r="BG4" s="291"/>
      <c r="BH4" s="282"/>
      <c r="BI4" s="283"/>
      <c r="BJ4" s="284"/>
      <c r="BK4" s="282"/>
      <c r="BL4" s="284"/>
      <c r="BM4" s="272"/>
      <c r="BN4" s="273"/>
      <c r="BO4" s="273"/>
      <c r="BP4" s="274"/>
      <c r="BQ4" s="288"/>
      <c r="BR4" s="289"/>
      <c r="BS4" s="289"/>
      <c r="BT4" s="289"/>
    </row>
    <row r="5" spans="1:76" s="40" customFormat="1" ht="146.25" customHeight="1" x14ac:dyDescent="0.3">
      <c r="A5" s="11" t="s">
        <v>19</v>
      </c>
      <c r="B5" s="9" t="s">
        <v>20</v>
      </c>
      <c r="C5" s="9" t="s">
        <v>21</v>
      </c>
      <c r="D5" s="10" t="s">
        <v>22</v>
      </c>
      <c r="E5" s="11" t="s">
        <v>23</v>
      </c>
      <c r="F5" s="9" t="s">
        <v>24</v>
      </c>
      <c r="G5" s="11" t="s">
        <v>25</v>
      </c>
      <c r="H5" s="11" t="s">
        <v>26</v>
      </c>
      <c r="I5" s="9" t="s">
        <v>27</v>
      </c>
      <c r="J5" s="11" t="s">
        <v>28</v>
      </c>
      <c r="K5" s="11" t="s">
        <v>29</v>
      </c>
      <c r="L5" s="11" t="s">
        <v>30</v>
      </c>
      <c r="M5" s="11" t="s">
        <v>31</v>
      </c>
      <c r="N5" s="11" t="s">
        <v>32</v>
      </c>
      <c r="O5" s="9" t="s">
        <v>33</v>
      </c>
      <c r="P5" s="12" t="s">
        <v>34</v>
      </c>
      <c r="Q5" s="12" t="s">
        <v>35</v>
      </c>
      <c r="R5" s="12" t="s">
        <v>36</v>
      </c>
      <c r="S5" s="12" t="s">
        <v>35</v>
      </c>
      <c r="T5" s="14" t="s">
        <v>37</v>
      </c>
      <c r="U5" s="14" t="s">
        <v>38</v>
      </c>
      <c r="V5" s="15" t="s">
        <v>39</v>
      </c>
      <c r="W5" s="16" t="s">
        <v>40</v>
      </c>
      <c r="X5" s="17" t="s">
        <v>41</v>
      </c>
      <c r="Y5" s="17" t="s">
        <v>42</v>
      </c>
      <c r="Z5" s="18" t="s">
        <v>43</v>
      </c>
      <c r="AA5" s="18" t="s">
        <v>44</v>
      </c>
      <c r="AB5" s="19" t="s">
        <v>45</v>
      </c>
      <c r="AC5" s="14" t="s">
        <v>37</v>
      </c>
      <c r="AD5" s="14" t="s">
        <v>38</v>
      </c>
      <c r="AE5" s="15" t="s">
        <v>46</v>
      </c>
      <c r="AF5" s="16" t="s">
        <v>40</v>
      </c>
      <c r="AG5" s="17" t="s">
        <v>41</v>
      </c>
      <c r="AH5" s="17" t="s">
        <v>42</v>
      </c>
      <c r="AI5" s="18" t="s">
        <v>43</v>
      </c>
      <c r="AJ5" s="18" t="s">
        <v>44</v>
      </c>
      <c r="AK5" s="19" t="s">
        <v>45</v>
      </c>
      <c r="AL5" s="14" t="s">
        <v>37</v>
      </c>
      <c r="AM5" s="14" t="s">
        <v>38</v>
      </c>
      <c r="AN5" s="15" t="s">
        <v>46</v>
      </c>
      <c r="AO5" s="16" t="s">
        <v>40</v>
      </c>
      <c r="AP5" s="17" t="s">
        <v>41</v>
      </c>
      <c r="AQ5" s="17" t="s">
        <v>42</v>
      </c>
      <c r="AR5" s="18" t="s">
        <v>43</v>
      </c>
      <c r="AS5" s="18" t="s">
        <v>44</v>
      </c>
      <c r="AT5" s="19" t="s">
        <v>45</v>
      </c>
      <c r="AU5" s="14" t="s">
        <v>37</v>
      </c>
      <c r="AV5" s="14" t="s">
        <v>38</v>
      </c>
      <c r="AW5" s="15" t="s">
        <v>46</v>
      </c>
      <c r="AX5" s="16" t="s">
        <v>40</v>
      </c>
      <c r="AY5" s="17" t="s">
        <v>41</v>
      </c>
      <c r="AZ5" s="17" t="s">
        <v>42</v>
      </c>
      <c r="BA5" s="18" t="s">
        <v>43</v>
      </c>
      <c r="BB5" s="18" t="s">
        <v>44</v>
      </c>
      <c r="BC5" s="19" t="s">
        <v>45</v>
      </c>
      <c r="BD5" s="1" t="s">
        <v>47</v>
      </c>
      <c r="BE5" s="1" t="s">
        <v>48</v>
      </c>
      <c r="BF5" s="1" t="s">
        <v>49</v>
      </c>
      <c r="BG5" s="13" t="s">
        <v>50</v>
      </c>
      <c r="BH5" s="2" t="s">
        <v>51</v>
      </c>
      <c r="BI5" s="2" t="s">
        <v>52</v>
      </c>
      <c r="BJ5" s="3" t="s">
        <v>53</v>
      </c>
      <c r="BK5" s="3" t="s">
        <v>54</v>
      </c>
      <c r="BL5" s="3" t="s">
        <v>55</v>
      </c>
      <c r="BM5" s="1" t="s">
        <v>56</v>
      </c>
      <c r="BN5" s="1" t="s">
        <v>57</v>
      </c>
      <c r="BO5" s="1" t="s">
        <v>53</v>
      </c>
      <c r="BP5" s="1" t="s">
        <v>58</v>
      </c>
      <c r="BQ5" s="20" t="s">
        <v>59</v>
      </c>
      <c r="BR5" s="20" t="s">
        <v>60</v>
      </c>
      <c r="BS5" s="20" t="s">
        <v>61</v>
      </c>
      <c r="BT5" s="18" t="s">
        <v>62</v>
      </c>
      <c r="BW5" s="50" t="s">
        <v>63</v>
      </c>
    </row>
    <row r="6" spans="1:76" s="40" customFormat="1" ht="146.25" customHeight="1" x14ac:dyDescent="0.3">
      <c r="A6" s="166">
        <v>1</v>
      </c>
      <c r="B6" s="64">
        <v>111</v>
      </c>
      <c r="C6" s="64">
        <v>2024</v>
      </c>
      <c r="D6" s="64">
        <v>67</v>
      </c>
      <c r="E6" s="34" t="s">
        <v>646</v>
      </c>
      <c r="F6" s="64" t="s">
        <v>647</v>
      </c>
      <c r="G6" s="65" t="s">
        <v>648</v>
      </c>
      <c r="H6" s="65" t="s">
        <v>649</v>
      </c>
      <c r="I6" s="138">
        <v>3</v>
      </c>
      <c r="J6" s="65" t="s">
        <v>650</v>
      </c>
      <c r="K6" s="66" t="s">
        <v>651</v>
      </c>
      <c r="L6" s="66" t="s">
        <v>652</v>
      </c>
      <c r="M6" s="67">
        <v>1</v>
      </c>
      <c r="N6" s="121" t="s">
        <v>653</v>
      </c>
      <c r="O6" s="138" t="s">
        <v>72</v>
      </c>
      <c r="P6" s="86">
        <v>45474</v>
      </c>
      <c r="Q6" s="86">
        <v>45838</v>
      </c>
      <c r="R6" s="58" t="s">
        <v>73</v>
      </c>
      <c r="S6" s="58" t="s">
        <v>73</v>
      </c>
      <c r="T6" s="80">
        <v>45747</v>
      </c>
      <c r="U6" s="94" t="s">
        <v>654</v>
      </c>
      <c r="V6" s="95" t="s">
        <v>655</v>
      </c>
      <c r="W6" s="96">
        <v>0.5</v>
      </c>
      <c r="X6" s="80">
        <v>45771</v>
      </c>
      <c r="Y6" s="4" t="s">
        <v>656</v>
      </c>
      <c r="Z6" s="105">
        <v>0.5</v>
      </c>
      <c r="AA6" s="94" t="s">
        <v>657</v>
      </c>
      <c r="AB6" s="94" t="s">
        <v>658</v>
      </c>
      <c r="AC6" s="161">
        <v>45838</v>
      </c>
      <c r="AD6" s="94" t="s">
        <v>659</v>
      </c>
      <c r="AE6" s="159" t="s">
        <v>660</v>
      </c>
      <c r="AF6" s="160">
        <v>1</v>
      </c>
      <c r="AG6" s="161">
        <v>45860</v>
      </c>
      <c r="AH6" s="159" t="s">
        <v>660</v>
      </c>
      <c r="AI6" s="37">
        <v>1</v>
      </c>
      <c r="AJ6" s="94" t="s">
        <v>661</v>
      </c>
      <c r="AK6" s="94" t="s">
        <v>662</v>
      </c>
      <c r="AL6" s="42"/>
      <c r="AM6" s="43"/>
      <c r="AN6" s="43"/>
      <c r="AO6" s="44"/>
      <c r="AP6" s="44"/>
      <c r="AQ6" s="43"/>
      <c r="AR6" s="44"/>
      <c r="AS6" s="43"/>
      <c r="AT6" s="43"/>
      <c r="AU6" s="42"/>
      <c r="AV6" s="43"/>
      <c r="AW6" s="43"/>
      <c r="AX6" s="44"/>
      <c r="AY6" s="44"/>
      <c r="AZ6" s="43"/>
      <c r="BA6" s="44"/>
      <c r="BB6" s="43"/>
      <c r="BC6" s="43"/>
      <c r="BD6" s="59">
        <v>45862</v>
      </c>
      <c r="BE6" s="37">
        <v>1</v>
      </c>
      <c r="BF6" s="41" t="s">
        <v>663</v>
      </c>
      <c r="BG6" s="37">
        <v>1</v>
      </c>
      <c r="BH6" s="60"/>
      <c r="BI6" s="60"/>
      <c r="BJ6" s="60"/>
      <c r="BK6" s="61"/>
      <c r="BL6" s="61"/>
      <c r="BM6" s="60"/>
      <c r="BN6" s="60"/>
      <c r="BO6" s="60"/>
      <c r="BP6" s="62"/>
      <c r="BQ6" s="62"/>
      <c r="BR6" s="56"/>
      <c r="BS6" s="24"/>
      <c r="BT6" s="24"/>
      <c r="BW6" s="50"/>
    </row>
    <row r="7" spans="1:76" ht="227.4" customHeight="1" x14ac:dyDescent="0.3">
      <c r="A7" s="166">
        <v>2</v>
      </c>
      <c r="B7" s="64">
        <v>111</v>
      </c>
      <c r="C7" s="64">
        <v>2024</v>
      </c>
      <c r="D7" s="64">
        <v>67</v>
      </c>
      <c r="E7" s="34" t="s">
        <v>646</v>
      </c>
      <c r="F7" s="64" t="s">
        <v>647</v>
      </c>
      <c r="G7" s="28" t="s">
        <v>648</v>
      </c>
      <c r="H7" s="65" t="s">
        <v>664</v>
      </c>
      <c r="I7" s="138">
        <v>4</v>
      </c>
      <c r="J7" s="65" t="s">
        <v>665</v>
      </c>
      <c r="K7" s="66" t="s">
        <v>666</v>
      </c>
      <c r="L7" s="66" t="s">
        <v>667</v>
      </c>
      <c r="M7" s="68">
        <v>6</v>
      </c>
      <c r="N7" s="121" t="s">
        <v>668</v>
      </c>
      <c r="O7" s="138" t="s">
        <v>72</v>
      </c>
      <c r="P7" s="86">
        <v>45474</v>
      </c>
      <c r="Q7" s="86">
        <v>45688</v>
      </c>
      <c r="R7" s="58" t="s">
        <v>73</v>
      </c>
      <c r="S7" s="58" t="s">
        <v>73</v>
      </c>
      <c r="T7" s="81">
        <v>45747</v>
      </c>
      <c r="U7" s="94" t="s">
        <v>669</v>
      </c>
      <c r="V7" s="97">
        <v>6</v>
      </c>
      <c r="W7" s="98">
        <v>1</v>
      </c>
      <c r="X7" s="80">
        <v>45771</v>
      </c>
      <c r="Y7" s="106" t="s">
        <v>670</v>
      </c>
      <c r="Z7" s="107">
        <v>1</v>
      </c>
      <c r="AA7" s="94" t="s">
        <v>671</v>
      </c>
      <c r="AB7" s="94" t="s">
        <v>672</v>
      </c>
      <c r="AC7" s="42"/>
      <c r="AD7" s="43"/>
      <c r="AE7" s="43"/>
      <c r="AF7" s="44"/>
      <c r="AG7" s="44"/>
      <c r="AH7" s="43"/>
      <c r="AI7" s="43"/>
      <c r="AJ7" s="43"/>
      <c r="AK7" s="43"/>
      <c r="AL7" s="42"/>
      <c r="AM7" s="43"/>
      <c r="AN7" s="43"/>
      <c r="AO7" s="44"/>
      <c r="AP7" s="44"/>
      <c r="AQ7" s="43"/>
      <c r="AR7" s="43"/>
      <c r="AS7" s="43"/>
      <c r="AT7" s="43"/>
      <c r="AU7" s="42"/>
      <c r="AV7" s="43"/>
      <c r="AW7" s="43"/>
      <c r="AX7" s="44"/>
      <c r="AY7" s="44"/>
      <c r="AZ7" s="43"/>
      <c r="BA7" s="43"/>
      <c r="BB7" s="43"/>
      <c r="BC7" s="43"/>
      <c r="BD7" s="26">
        <v>45771</v>
      </c>
      <c r="BE7" s="25">
        <v>1</v>
      </c>
      <c r="BF7" s="41" t="s">
        <v>663</v>
      </c>
      <c r="BG7" s="25">
        <v>1</v>
      </c>
      <c r="BH7" s="23"/>
      <c r="BI7" s="23"/>
      <c r="BJ7" s="23"/>
      <c r="BK7" s="23"/>
      <c r="BL7" s="23"/>
      <c r="BM7" s="23"/>
      <c r="BN7" s="23"/>
      <c r="BO7" s="23"/>
      <c r="BP7" s="23"/>
      <c r="BQ7" s="23"/>
      <c r="BR7" s="38"/>
      <c r="BS7" s="38"/>
      <c r="BT7" s="38"/>
    </row>
    <row r="8" spans="1:76" ht="119.4" customHeight="1" x14ac:dyDescent="0.3">
      <c r="A8" s="166">
        <v>3</v>
      </c>
      <c r="B8" s="64">
        <v>111</v>
      </c>
      <c r="C8" s="64">
        <v>2024</v>
      </c>
      <c r="D8" s="64">
        <v>67</v>
      </c>
      <c r="E8" s="34" t="s">
        <v>646</v>
      </c>
      <c r="F8" s="64" t="s">
        <v>673</v>
      </c>
      <c r="G8" s="28" t="s">
        <v>674</v>
      </c>
      <c r="H8" s="65" t="s">
        <v>675</v>
      </c>
      <c r="I8" s="138">
        <v>4</v>
      </c>
      <c r="J8" s="65" t="s">
        <v>676</v>
      </c>
      <c r="K8" s="66" t="s">
        <v>677</v>
      </c>
      <c r="L8" s="4" t="s">
        <v>678</v>
      </c>
      <c r="M8" s="68">
        <v>1</v>
      </c>
      <c r="N8" s="4" t="s">
        <v>679</v>
      </c>
      <c r="O8" s="64" t="s">
        <v>680</v>
      </c>
      <c r="P8" s="86">
        <v>45474</v>
      </c>
      <c r="Q8" s="82">
        <v>45716</v>
      </c>
      <c r="R8" s="58" t="s">
        <v>73</v>
      </c>
      <c r="S8" s="58" t="s">
        <v>73</v>
      </c>
      <c r="T8" s="82">
        <v>45747</v>
      </c>
      <c r="U8" s="94" t="s">
        <v>681</v>
      </c>
      <c r="V8" s="66" t="s">
        <v>682</v>
      </c>
      <c r="W8" s="66" t="s">
        <v>683</v>
      </c>
      <c r="X8" s="84">
        <v>45761</v>
      </c>
      <c r="Y8" s="108">
        <v>1</v>
      </c>
      <c r="Z8" s="27">
        <v>1</v>
      </c>
      <c r="AA8" s="94" t="s">
        <v>684</v>
      </c>
      <c r="AB8" s="65" t="s">
        <v>685</v>
      </c>
      <c r="AC8" s="42"/>
      <c r="AD8" s="43"/>
      <c r="AE8" s="43"/>
      <c r="AF8" s="44"/>
      <c r="AG8" s="44"/>
      <c r="AH8" s="43"/>
      <c r="AI8" s="43"/>
      <c r="AJ8" s="43"/>
      <c r="AK8" s="43"/>
      <c r="AL8" s="42"/>
      <c r="AM8" s="43"/>
      <c r="AN8" s="43"/>
      <c r="AO8" s="44"/>
      <c r="AP8" s="44"/>
      <c r="AQ8" s="43"/>
      <c r="AR8" s="43"/>
      <c r="AS8" s="43"/>
      <c r="AT8" s="43"/>
      <c r="AU8" s="42"/>
      <c r="AV8" s="43"/>
      <c r="AW8" s="43"/>
      <c r="AX8" s="44"/>
      <c r="AY8" s="44"/>
      <c r="AZ8" s="43"/>
      <c r="BA8" s="43"/>
      <c r="BB8" s="43"/>
      <c r="BC8" s="43"/>
      <c r="BD8" s="26">
        <v>45761</v>
      </c>
      <c r="BE8" s="25">
        <v>1</v>
      </c>
      <c r="BF8" s="41" t="s">
        <v>663</v>
      </c>
      <c r="BG8" s="25">
        <v>1</v>
      </c>
      <c r="BH8" s="23"/>
      <c r="BI8" s="23"/>
      <c r="BJ8" s="23"/>
      <c r="BK8" s="23"/>
      <c r="BL8" s="23"/>
      <c r="BM8" s="23"/>
      <c r="BN8" s="23"/>
      <c r="BO8" s="23"/>
      <c r="BP8" s="23"/>
      <c r="BQ8" s="23"/>
      <c r="BR8" s="38"/>
      <c r="BS8" s="38"/>
      <c r="BT8" s="38"/>
    </row>
    <row r="9" spans="1:76" ht="408.6" customHeight="1" x14ac:dyDescent="0.3">
      <c r="A9" s="166">
        <v>4</v>
      </c>
      <c r="B9" s="64">
        <v>111</v>
      </c>
      <c r="C9" s="64">
        <v>2024</v>
      </c>
      <c r="D9" s="21">
        <v>70</v>
      </c>
      <c r="E9" s="28" t="s">
        <v>686</v>
      </c>
      <c r="F9" s="64" t="s">
        <v>687</v>
      </c>
      <c r="G9" s="28" t="s">
        <v>688</v>
      </c>
      <c r="H9" s="28" t="s">
        <v>689</v>
      </c>
      <c r="I9" s="138">
        <v>2</v>
      </c>
      <c r="J9" s="28" t="s">
        <v>690</v>
      </c>
      <c r="K9" s="66" t="s">
        <v>691</v>
      </c>
      <c r="L9" s="66" t="s">
        <v>691</v>
      </c>
      <c r="M9" s="64">
        <v>1</v>
      </c>
      <c r="N9" s="121" t="s">
        <v>692</v>
      </c>
      <c r="O9" s="138" t="s">
        <v>72</v>
      </c>
      <c r="P9" s="87">
        <v>45474</v>
      </c>
      <c r="Q9" s="87">
        <v>45687</v>
      </c>
      <c r="R9" s="58" t="s">
        <v>73</v>
      </c>
      <c r="S9" s="58" t="s">
        <v>73</v>
      </c>
      <c r="T9" s="83">
        <v>45747</v>
      </c>
      <c r="U9" s="129" t="s">
        <v>693</v>
      </c>
      <c r="V9" s="99">
        <v>1</v>
      </c>
      <c r="W9" s="33">
        <v>1</v>
      </c>
      <c r="X9" s="80">
        <v>45771</v>
      </c>
      <c r="Y9" s="99">
        <v>1</v>
      </c>
      <c r="Z9" s="109">
        <v>1</v>
      </c>
      <c r="AA9" s="28" t="s">
        <v>694</v>
      </c>
      <c r="AB9" s="28" t="s">
        <v>695</v>
      </c>
      <c r="AC9" s="42"/>
      <c r="AD9" s="43"/>
      <c r="AE9" s="43"/>
      <c r="AF9" s="44"/>
      <c r="AG9" s="44"/>
      <c r="AH9" s="43"/>
      <c r="AI9" s="43"/>
      <c r="AJ9" s="43"/>
      <c r="AK9" s="43"/>
      <c r="AL9" s="42"/>
      <c r="AM9" s="43"/>
      <c r="AN9" s="43"/>
      <c r="AO9" s="44"/>
      <c r="AP9" s="44"/>
      <c r="AQ9" s="43"/>
      <c r="AR9" s="43"/>
      <c r="AS9" s="43"/>
      <c r="AT9" s="43"/>
      <c r="AU9" s="42"/>
      <c r="AV9" s="43"/>
      <c r="AW9" s="43"/>
      <c r="AX9" s="44"/>
      <c r="AY9" s="44"/>
      <c r="AZ9" s="43"/>
      <c r="BA9" s="43"/>
      <c r="BB9" s="43"/>
      <c r="BC9" s="43"/>
      <c r="BD9" s="26">
        <v>45771</v>
      </c>
      <c r="BE9" s="25">
        <v>1</v>
      </c>
      <c r="BF9" s="41" t="s">
        <v>663</v>
      </c>
      <c r="BG9" s="25">
        <v>1</v>
      </c>
      <c r="BH9" s="23"/>
      <c r="BI9" s="23"/>
      <c r="BJ9" s="23"/>
      <c r="BK9" s="23"/>
      <c r="BL9" s="23"/>
      <c r="BM9" s="23"/>
      <c r="BN9" s="23"/>
      <c r="BO9" s="23"/>
      <c r="BP9" s="23"/>
      <c r="BQ9" s="23"/>
      <c r="BR9" s="38"/>
      <c r="BS9" s="38"/>
      <c r="BT9" s="38"/>
    </row>
    <row r="10" spans="1:76" ht="130.19999999999999" customHeight="1" x14ac:dyDescent="0.3">
      <c r="A10" s="166">
        <v>5</v>
      </c>
      <c r="B10" s="64">
        <v>111</v>
      </c>
      <c r="C10" s="64">
        <v>2024</v>
      </c>
      <c r="D10" s="69">
        <v>67</v>
      </c>
      <c r="E10" s="34" t="s">
        <v>261</v>
      </c>
      <c r="F10" s="69" t="s">
        <v>696</v>
      </c>
      <c r="G10" s="28" t="s">
        <v>697</v>
      </c>
      <c r="H10" s="70" t="s">
        <v>698</v>
      </c>
      <c r="I10" s="120">
        <v>7</v>
      </c>
      <c r="J10" s="70" t="s">
        <v>699</v>
      </c>
      <c r="K10" s="71" t="s">
        <v>700</v>
      </c>
      <c r="L10" s="71" t="s">
        <v>701</v>
      </c>
      <c r="M10" s="72">
        <v>1</v>
      </c>
      <c r="N10" s="71" t="s">
        <v>702</v>
      </c>
      <c r="O10" s="69" t="s">
        <v>703</v>
      </c>
      <c r="P10" s="88">
        <v>45658</v>
      </c>
      <c r="Q10" s="88">
        <v>45716</v>
      </c>
      <c r="R10" s="58" t="s">
        <v>73</v>
      </c>
      <c r="S10" s="58" t="s">
        <v>73</v>
      </c>
      <c r="T10" s="83">
        <v>45747</v>
      </c>
      <c r="U10" s="28" t="s">
        <v>704</v>
      </c>
      <c r="V10" s="100" t="s">
        <v>700</v>
      </c>
      <c r="W10" s="100">
        <v>1</v>
      </c>
      <c r="X10" s="83">
        <v>45775</v>
      </c>
      <c r="Y10" s="100" t="s">
        <v>700</v>
      </c>
      <c r="Z10" s="110">
        <v>1</v>
      </c>
      <c r="AA10" s="28" t="s">
        <v>705</v>
      </c>
      <c r="AB10" s="28" t="s">
        <v>706</v>
      </c>
      <c r="AC10" s="42"/>
      <c r="AD10" s="43"/>
      <c r="AE10" s="43"/>
      <c r="AF10" s="44"/>
      <c r="AG10" s="44"/>
      <c r="AH10" s="43"/>
      <c r="AI10" s="43"/>
      <c r="AJ10" s="43"/>
      <c r="AK10" s="43"/>
      <c r="AL10" s="42"/>
      <c r="AM10" s="43"/>
      <c r="AN10" s="43"/>
      <c r="AO10" s="44"/>
      <c r="AP10" s="44"/>
      <c r="AQ10" s="43"/>
      <c r="AR10" s="43"/>
      <c r="AS10" s="43"/>
      <c r="AT10" s="43"/>
      <c r="AU10" s="42"/>
      <c r="AV10" s="43"/>
      <c r="AW10" s="43"/>
      <c r="AX10" s="44"/>
      <c r="AY10" s="44"/>
      <c r="AZ10" s="43"/>
      <c r="BA10" s="43"/>
      <c r="BB10" s="43"/>
      <c r="BC10" s="43"/>
      <c r="BD10" s="26">
        <v>45775</v>
      </c>
      <c r="BE10" s="25">
        <v>1</v>
      </c>
      <c r="BF10" s="41" t="s">
        <v>663</v>
      </c>
      <c r="BG10" s="25">
        <v>1</v>
      </c>
      <c r="BH10" s="23"/>
      <c r="BI10" s="23"/>
      <c r="BJ10" s="23"/>
      <c r="BK10" s="23"/>
      <c r="BL10" s="23"/>
      <c r="BM10" s="23"/>
      <c r="BN10" s="23"/>
      <c r="BO10" s="23"/>
      <c r="BP10" s="23"/>
      <c r="BQ10" s="23"/>
      <c r="BR10" s="38"/>
      <c r="BS10" s="38"/>
      <c r="BT10" s="38"/>
    </row>
    <row r="11" spans="1:76" ht="184.8" x14ac:dyDescent="0.3">
      <c r="A11" s="166">
        <v>6</v>
      </c>
      <c r="B11" s="64">
        <v>111</v>
      </c>
      <c r="C11" s="64">
        <v>2024</v>
      </c>
      <c r="D11" s="69">
        <v>67</v>
      </c>
      <c r="E11" s="34" t="s">
        <v>261</v>
      </c>
      <c r="F11" s="69" t="s">
        <v>707</v>
      </c>
      <c r="G11" s="28" t="s">
        <v>708</v>
      </c>
      <c r="H11" s="70" t="s">
        <v>709</v>
      </c>
      <c r="I11" s="120">
        <v>2</v>
      </c>
      <c r="J11" s="70" t="s">
        <v>710</v>
      </c>
      <c r="K11" s="71" t="s">
        <v>711</v>
      </c>
      <c r="L11" s="71" t="s">
        <v>711</v>
      </c>
      <c r="M11" s="72">
        <v>1</v>
      </c>
      <c r="N11" s="71" t="s">
        <v>276</v>
      </c>
      <c r="O11" s="69" t="s">
        <v>712</v>
      </c>
      <c r="P11" s="88">
        <v>45566</v>
      </c>
      <c r="Q11" s="88">
        <v>45716</v>
      </c>
      <c r="R11" s="58" t="s">
        <v>73</v>
      </c>
      <c r="S11" s="58" t="s">
        <v>73</v>
      </c>
      <c r="T11" s="84">
        <v>45747</v>
      </c>
      <c r="U11" s="28" t="s">
        <v>713</v>
      </c>
      <c r="V11" s="71" t="s">
        <v>711</v>
      </c>
      <c r="W11" s="21">
        <v>1</v>
      </c>
      <c r="X11" s="84">
        <v>45771</v>
      </c>
      <c r="Y11" s="21">
        <v>1</v>
      </c>
      <c r="Z11" s="27">
        <v>1</v>
      </c>
      <c r="AA11" s="28" t="s">
        <v>714</v>
      </c>
      <c r="AB11" s="28" t="s">
        <v>715</v>
      </c>
      <c r="AC11" s="42"/>
      <c r="AD11" s="43"/>
      <c r="AE11" s="43"/>
      <c r="AF11" s="44"/>
      <c r="AG11" s="44"/>
      <c r="AH11" s="43"/>
      <c r="AI11" s="43"/>
      <c r="AJ11" s="43"/>
      <c r="AK11" s="43"/>
      <c r="AL11" s="42"/>
      <c r="AM11" s="43"/>
      <c r="AN11" s="43"/>
      <c r="AO11" s="44"/>
      <c r="AP11" s="44"/>
      <c r="AQ11" s="43"/>
      <c r="AR11" s="43"/>
      <c r="AS11" s="43"/>
      <c r="AT11" s="43"/>
      <c r="AU11" s="42"/>
      <c r="AV11" s="43"/>
      <c r="AW11" s="43"/>
      <c r="AX11" s="44"/>
      <c r="AY11" s="44"/>
      <c r="AZ11" s="43"/>
      <c r="BA11" s="43"/>
      <c r="BB11" s="43"/>
      <c r="BC11" s="43"/>
      <c r="BD11" s="26">
        <v>45771</v>
      </c>
      <c r="BE11" s="25">
        <v>1</v>
      </c>
      <c r="BF11" s="41" t="s">
        <v>663</v>
      </c>
      <c r="BG11" s="25">
        <v>1</v>
      </c>
      <c r="BH11" s="23"/>
      <c r="BI11" s="23"/>
      <c r="BJ11" s="23"/>
      <c r="BK11" s="23"/>
      <c r="BL11" s="23"/>
      <c r="BM11" s="23"/>
      <c r="BN11" s="23"/>
      <c r="BO11" s="23"/>
      <c r="BP11" s="23"/>
      <c r="BQ11" s="23"/>
      <c r="BR11" s="38"/>
      <c r="BS11" s="38"/>
      <c r="BT11" s="38"/>
    </row>
    <row r="12" spans="1:76" ht="118.8" x14ac:dyDescent="0.3">
      <c r="A12" s="166">
        <v>7</v>
      </c>
      <c r="B12" s="64">
        <v>111</v>
      </c>
      <c r="C12" s="64">
        <v>2024</v>
      </c>
      <c r="D12" s="69">
        <v>67</v>
      </c>
      <c r="E12" s="34" t="s">
        <v>261</v>
      </c>
      <c r="F12" s="69" t="s">
        <v>707</v>
      </c>
      <c r="G12" s="28" t="s">
        <v>708</v>
      </c>
      <c r="H12" s="70" t="s">
        <v>709</v>
      </c>
      <c r="I12" s="120">
        <v>3</v>
      </c>
      <c r="J12" s="70" t="s">
        <v>716</v>
      </c>
      <c r="K12" s="71" t="s">
        <v>700</v>
      </c>
      <c r="L12" s="71" t="s">
        <v>717</v>
      </c>
      <c r="M12" s="72">
        <v>1</v>
      </c>
      <c r="N12" s="71" t="s">
        <v>702</v>
      </c>
      <c r="O12" s="69" t="s">
        <v>703</v>
      </c>
      <c r="P12" s="88">
        <v>45658</v>
      </c>
      <c r="Q12" s="88">
        <v>45716</v>
      </c>
      <c r="R12" s="58" t="s">
        <v>73</v>
      </c>
      <c r="S12" s="58" t="s">
        <v>73</v>
      </c>
      <c r="T12" s="81">
        <v>45747</v>
      </c>
      <c r="U12" s="101" t="s">
        <v>718</v>
      </c>
      <c r="V12" s="100" t="s">
        <v>700</v>
      </c>
      <c r="W12" s="100">
        <v>1</v>
      </c>
      <c r="X12" s="83">
        <v>45775</v>
      </c>
      <c r="Y12" s="100" t="s">
        <v>700</v>
      </c>
      <c r="Z12" s="110">
        <v>1</v>
      </c>
      <c r="AA12" s="101" t="s">
        <v>719</v>
      </c>
      <c r="AB12" s="101" t="s">
        <v>720</v>
      </c>
      <c r="AC12" s="42"/>
      <c r="AD12" s="43"/>
      <c r="AE12" s="43"/>
      <c r="AF12" s="44"/>
      <c r="AG12" s="44"/>
      <c r="AH12" s="43"/>
      <c r="AI12" s="43"/>
      <c r="AJ12" s="43"/>
      <c r="AK12" s="43"/>
      <c r="AL12" s="42"/>
      <c r="AM12" s="43"/>
      <c r="AN12" s="43"/>
      <c r="AO12" s="44"/>
      <c r="AP12" s="44"/>
      <c r="AQ12" s="43"/>
      <c r="AR12" s="43"/>
      <c r="AS12" s="43"/>
      <c r="AT12" s="43"/>
      <c r="AU12" s="42"/>
      <c r="AV12" s="43"/>
      <c r="AW12" s="43"/>
      <c r="AX12" s="44"/>
      <c r="AY12" s="44"/>
      <c r="AZ12" s="43"/>
      <c r="BA12" s="43"/>
      <c r="BB12" s="43"/>
      <c r="BC12" s="43"/>
      <c r="BD12" s="26">
        <v>45775</v>
      </c>
      <c r="BE12" s="25">
        <v>1</v>
      </c>
      <c r="BF12" s="41" t="s">
        <v>663</v>
      </c>
      <c r="BG12" s="25">
        <v>1</v>
      </c>
      <c r="BH12" s="23"/>
      <c r="BI12" s="23"/>
      <c r="BJ12" s="23"/>
      <c r="BK12" s="23"/>
      <c r="BL12" s="23"/>
      <c r="BM12" s="23"/>
      <c r="BN12" s="23"/>
      <c r="BO12" s="23"/>
      <c r="BP12" s="23"/>
      <c r="BQ12" s="23"/>
      <c r="BR12" s="38"/>
      <c r="BS12" s="38"/>
      <c r="BT12" s="38"/>
    </row>
    <row r="13" spans="1:76" ht="133.19999999999999" customHeight="1" x14ac:dyDescent="0.3">
      <c r="A13" s="166">
        <v>8</v>
      </c>
      <c r="B13" s="64">
        <v>111</v>
      </c>
      <c r="C13" s="64">
        <v>2024</v>
      </c>
      <c r="D13" s="69">
        <v>67</v>
      </c>
      <c r="E13" s="34" t="s">
        <v>261</v>
      </c>
      <c r="F13" s="69" t="s">
        <v>721</v>
      </c>
      <c r="G13" s="28" t="s">
        <v>722</v>
      </c>
      <c r="H13" s="70" t="s">
        <v>723</v>
      </c>
      <c r="I13" s="120">
        <v>2</v>
      </c>
      <c r="J13" s="28" t="s">
        <v>724</v>
      </c>
      <c r="K13" s="71" t="s">
        <v>725</v>
      </c>
      <c r="L13" s="71" t="s">
        <v>725</v>
      </c>
      <c r="M13" s="72">
        <v>1</v>
      </c>
      <c r="N13" s="73" t="s">
        <v>276</v>
      </c>
      <c r="O13" s="73" t="s">
        <v>726</v>
      </c>
      <c r="P13" s="88">
        <v>45597</v>
      </c>
      <c r="Q13" s="88">
        <v>45716</v>
      </c>
      <c r="R13" s="58" t="s">
        <v>73</v>
      </c>
      <c r="S13" s="58" t="s">
        <v>73</v>
      </c>
      <c r="T13" s="84">
        <v>45747</v>
      </c>
      <c r="U13" s="28" t="s">
        <v>727</v>
      </c>
      <c r="V13" s="71" t="s">
        <v>711</v>
      </c>
      <c r="W13" s="21">
        <v>1</v>
      </c>
      <c r="X13" s="84">
        <v>45772</v>
      </c>
      <c r="Y13" s="21">
        <v>1</v>
      </c>
      <c r="Z13" s="27">
        <v>1</v>
      </c>
      <c r="AA13" s="28" t="s">
        <v>728</v>
      </c>
      <c r="AB13" s="28" t="s">
        <v>729</v>
      </c>
      <c r="AC13" s="42"/>
      <c r="AD13" s="43"/>
      <c r="AE13" s="43"/>
      <c r="AF13" s="44"/>
      <c r="AG13" s="44"/>
      <c r="AH13" s="43"/>
      <c r="AI13" s="43"/>
      <c r="AJ13" s="43"/>
      <c r="AK13" s="43"/>
      <c r="AL13" s="42"/>
      <c r="AM13" s="43"/>
      <c r="AN13" s="43"/>
      <c r="AO13" s="44"/>
      <c r="AP13" s="44"/>
      <c r="AQ13" s="43"/>
      <c r="AR13" s="43"/>
      <c r="AS13" s="43"/>
      <c r="AT13" s="43"/>
      <c r="AU13" s="42"/>
      <c r="AV13" s="43"/>
      <c r="AW13" s="43"/>
      <c r="AX13" s="44"/>
      <c r="AY13" s="44"/>
      <c r="AZ13" s="43"/>
      <c r="BA13" s="43"/>
      <c r="BB13" s="43"/>
      <c r="BC13" s="43"/>
      <c r="BD13" s="26">
        <v>45772</v>
      </c>
      <c r="BE13" s="25">
        <v>1</v>
      </c>
      <c r="BF13" s="41" t="s">
        <v>663</v>
      </c>
      <c r="BG13" s="25">
        <v>1</v>
      </c>
      <c r="BH13" s="23"/>
      <c r="BI13" s="23"/>
      <c r="BJ13" s="23"/>
      <c r="BK13" s="23"/>
      <c r="BL13" s="23"/>
      <c r="BM13" s="23"/>
      <c r="BN13" s="23"/>
      <c r="BO13" s="23"/>
      <c r="BP13" s="23"/>
      <c r="BQ13" s="23"/>
      <c r="BR13" s="38"/>
      <c r="BS13" s="38"/>
      <c r="BT13" s="38"/>
    </row>
    <row r="14" spans="1:76" ht="139.5" customHeight="1" x14ac:dyDescent="0.3">
      <c r="A14" s="166">
        <v>9</v>
      </c>
      <c r="B14" s="64">
        <v>111</v>
      </c>
      <c r="C14" s="64">
        <v>2024</v>
      </c>
      <c r="D14" s="69">
        <v>67</v>
      </c>
      <c r="E14" s="34" t="s">
        <v>261</v>
      </c>
      <c r="F14" s="69" t="s">
        <v>721</v>
      </c>
      <c r="G14" s="28" t="s">
        <v>722</v>
      </c>
      <c r="H14" s="70" t="s">
        <v>723</v>
      </c>
      <c r="I14" s="120">
        <v>3</v>
      </c>
      <c r="J14" s="70" t="s">
        <v>730</v>
      </c>
      <c r="K14" s="71" t="s">
        <v>731</v>
      </c>
      <c r="L14" s="71" t="s">
        <v>732</v>
      </c>
      <c r="M14" s="72">
        <v>1</v>
      </c>
      <c r="N14" s="122" t="s">
        <v>702</v>
      </c>
      <c r="O14" s="120" t="s">
        <v>703</v>
      </c>
      <c r="P14" s="88">
        <v>45641</v>
      </c>
      <c r="Q14" s="89">
        <v>45674</v>
      </c>
      <c r="R14" s="58" t="s">
        <v>73</v>
      </c>
      <c r="S14" s="58" t="s">
        <v>73</v>
      </c>
      <c r="T14" s="81">
        <v>45747</v>
      </c>
      <c r="U14" s="101" t="s">
        <v>733</v>
      </c>
      <c r="V14" s="100" t="s">
        <v>732</v>
      </c>
      <c r="W14" s="100">
        <v>1</v>
      </c>
      <c r="X14" s="83">
        <v>45775</v>
      </c>
      <c r="Y14" s="100" t="s">
        <v>732</v>
      </c>
      <c r="Z14" s="110">
        <v>1</v>
      </c>
      <c r="AA14" s="101" t="s">
        <v>734</v>
      </c>
      <c r="AB14" s="101" t="s">
        <v>735</v>
      </c>
      <c r="AC14" s="42"/>
      <c r="AD14" s="43"/>
      <c r="AE14" s="43"/>
      <c r="AF14" s="44"/>
      <c r="AG14" s="44"/>
      <c r="AH14" s="43"/>
      <c r="AI14" s="43"/>
      <c r="AJ14" s="43"/>
      <c r="AK14" s="43"/>
      <c r="AL14" s="42"/>
      <c r="AM14" s="43"/>
      <c r="AN14" s="43"/>
      <c r="AO14" s="44"/>
      <c r="AP14" s="44"/>
      <c r="AQ14" s="43"/>
      <c r="AR14" s="43"/>
      <c r="AS14" s="43"/>
      <c r="AT14" s="43"/>
      <c r="AU14" s="42"/>
      <c r="AV14" s="43"/>
      <c r="AW14" s="43"/>
      <c r="AX14" s="44"/>
      <c r="AY14" s="44"/>
      <c r="AZ14" s="43"/>
      <c r="BA14" s="43"/>
      <c r="BB14" s="43"/>
      <c r="BC14" s="43"/>
      <c r="BD14" s="23" t="s">
        <v>736</v>
      </c>
      <c r="BE14" s="25">
        <v>1</v>
      </c>
      <c r="BF14" s="41" t="s">
        <v>663</v>
      </c>
      <c r="BG14" s="25">
        <v>1</v>
      </c>
      <c r="BH14" s="23"/>
      <c r="BI14" s="23"/>
      <c r="BJ14" s="23"/>
      <c r="BK14" s="23"/>
      <c r="BL14" s="23"/>
      <c r="BM14" s="23"/>
      <c r="BN14" s="23"/>
      <c r="BO14" s="23"/>
      <c r="BP14" s="23"/>
      <c r="BQ14" s="23"/>
      <c r="BR14" s="38"/>
      <c r="BS14" s="38"/>
      <c r="BT14" s="38"/>
    </row>
    <row r="15" spans="1:76" ht="105.6" x14ac:dyDescent="0.3">
      <c r="A15" s="166">
        <v>10</v>
      </c>
      <c r="B15" s="64">
        <v>111</v>
      </c>
      <c r="C15" s="64">
        <v>2024</v>
      </c>
      <c r="D15" s="69">
        <v>67</v>
      </c>
      <c r="E15" s="34" t="s">
        <v>261</v>
      </c>
      <c r="F15" s="69" t="s">
        <v>721</v>
      </c>
      <c r="G15" s="28" t="s">
        <v>722</v>
      </c>
      <c r="H15" s="70" t="s">
        <v>723</v>
      </c>
      <c r="I15" s="120">
        <v>4</v>
      </c>
      <c r="J15" s="70" t="s">
        <v>737</v>
      </c>
      <c r="K15" s="71" t="s">
        <v>700</v>
      </c>
      <c r="L15" s="71" t="s">
        <v>738</v>
      </c>
      <c r="M15" s="72">
        <v>1</v>
      </c>
      <c r="N15" s="122" t="s">
        <v>702</v>
      </c>
      <c r="O15" s="120" t="s">
        <v>703</v>
      </c>
      <c r="P15" s="88">
        <v>45658</v>
      </c>
      <c r="Q15" s="88">
        <v>45716</v>
      </c>
      <c r="R15" s="58" t="s">
        <v>73</v>
      </c>
      <c r="S15" s="58" t="s">
        <v>73</v>
      </c>
      <c r="T15" s="81">
        <v>45747</v>
      </c>
      <c r="U15" s="94" t="s">
        <v>739</v>
      </c>
      <c r="V15" s="100" t="s">
        <v>700</v>
      </c>
      <c r="W15" s="100">
        <v>1</v>
      </c>
      <c r="X15" s="83">
        <v>45775</v>
      </c>
      <c r="Y15" s="100" t="s">
        <v>700</v>
      </c>
      <c r="Z15" s="110">
        <v>1</v>
      </c>
      <c r="AA15" s="94" t="s">
        <v>740</v>
      </c>
      <c r="AB15" s="94" t="s">
        <v>741</v>
      </c>
      <c r="AC15" s="42"/>
      <c r="AD15" s="43"/>
      <c r="AE15" s="43"/>
      <c r="AF15" s="44"/>
      <c r="AG15" s="44"/>
      <c r="AH15" s="43"/>
      <c r="AI15" s="43"/>
      <c r="AJ15" s="43"/>
      <c r="AK15" s="43"/>
      <c r="AL15" s="42"/>
      <c r="AM15" s="43"/>
      <c r="AN15" s="43"/>
      <c r="AO15" s="44"/>
      <c r="AP15" s="44"/>
      <c r="AQ15" s="43"/>
      <c r="AR15" s="43"/>
      <c r="AS15" s="43"/>
      <c r="AT15" s="43"/>
      <c r="AU15" s="42"/>
      <c r="AV15" s="43"/>
      <c r="AW15" s="43"/>
      <c r="AX15" s="44"/>
      <c r="AY15" s="44"/>
      <c r="AZ15" s="43"/>
      <c r="BA15" s="43"/>
      <c r="BB15" s="43"/>
      <c r="BC15" s="43"/>
      <c r="BD15" s="26">
        <v>45775</v>
      </c>
      <c r="BE15" s="25">
        <v>1</v>
      </c>
      <c r="BF15" s="41" t="s">
        <v>663</v>
      </c>
      <c r="BG15" s="25">
        <v>1</v>
      </c>
      <c r="BH15" s="23"/>
      <c r="BI15" s="23"/>
      <c r="BJ15" s="23"/>
      <c r="BK15" s="23"/>
      <c r="BL15" s="23"/>
      <c r="BM15" s="23"/>
      <c r="BN15" s="23"/>
      <c r="BO15" s="23"/>
      <c r="BP15" s="23"/>
      <c r="BQ15" s="23"/>
      <c r="BR15" s="38"/>
      <c r="BS15" s="38"/>
      <c r="BT15" s="38"/>
    </row>
    <row r="16" spans="1:76" ht="186" customHeight="1" x14ac:dyDescent="0.3">
      <c r="A16" s="166">
        <v>11</v>
      </c>
      <c r="B16" s="64">
        <v>111</v>
      </c>
      <c r="C16" s="64">
        <v>2024</v>
      </c>
      <c r="D16" s="69">
        <v>67</v>
      </c>
      <c r="E16" s="34" t="s">
        <v>261</v>
      </c>
      <c r="F16" s="69" t="s">
        <v>742</v>
      </c>
      <c r="G16" s="28" t="s">
        <v>743</v>
      </c>
      <c r="H16" s="70" t="s">
        <v>744</v>
      </c>
      <c r="I16" s="120">
        <v>3</v>
      </c>
      <c r="J16" s="70" t="s">
        <v>745</v>
      </c>
      <c r="K16" s="71" t="s">
        <v>700</v>
      </c>
      <c r="L16" s="71" t="s">
        <v>738</v>
      </c>
      <c r="M16" s="72">
        <v>1</v>
      </c>
      <c r="N16" s="122" t="s">
        <v>702</v>
      </c>
      <c r="O16" s="120" t="s">
        <v>703</v>
      </c>
      <c r="P16" s="88">
        <v>45658</v>
      </c>
      <c r="Q16" s="88">
        <v>45716</v>
      </c>
      <c r="R16" s="58" t="s">
        <v>73</v>
      </c>
      <c r="S16" s="58" t="s">
        <v>73</v>
      </c>
      <c r="T16" s="81">
        <v>45747</v>
      </c>
      <c r="U16" s="94" t="s">
        <v>746</v>
      </c>
      <c r="V16" s="100" t="s">
        <v>700</v>
      </c>
      <c r="W16" s="100">
        <v>1</v>
      </c>
      <c r="X16" s="83">
        <v>45775</v>
      </c>
      <c r="Y16" s="100" t="s">
        <v>700</v>
      </c>
      <c r="Z16" s="110">
        <v>1</v>
      </c>
      <c r="AA16" s="94" t="s">
        <v>747</v>
      </c>
      <c r="AB16" s="94" t="s">
        <v>748</v>
      </c>
      <c r="AC16" s="42"/>
      <c r="AD16" s="43"/>
      <c r="AE16" s="43"/>
      <c r="AF16" s="44"/>
      <c r="AG16" s="44"/>
      <c r="AH16" s="43"/>
      <c r="AI16" s="43"/>
      <c r="AJ16" s="43"/>
      <c r="AK16" s="43"/>
      <c r="AL16" s="42"/>
      <c r="AM16" s="43"/>
      <c r="AN16" s="43"/>
      <c r="AO16" s="44"/>
      <c r="AP16" s="44"/>
      <c r="AQ16" s="43"/>
      <c r="AR16" s="43"/>
      <c r="AS16" s="43"/>
      <c r="AT16" s="43"/>
      <c r="AU16" s="42"/>
      <c r="AV16" s="43"/>
      <c r="AW16" s="43"/>
      <c r="AX16" s="44"/>
      <c r="AY16" s="44"/>
      <c r="AZ16" s="43"/>
      <c r="BA16" s="43"/>
      <c r="BB16" s="43"/>
      <c r="BC16" s="43"/>
      <c r="BD16" s="26">
        <v>45775</v>
      </c>
      <c r="BE16" s="25">
        <v>1</v>
      </c>
      <c r="BF16" s="41" t="s">
        <v>663</v>
      </c>
      <c r="BG16" s="25">
        <v>1</v>
      </c>
      <c r="BH16" s="23"/>
      <c r="BI16" s="23"/>
      <c r="BJ16" s="23"/>
      <c r="BK16" s="23"/>
      <c r="BL16" s="23"/>
      <c r="BM16" s="23"/>
      <c r="BN16" s="23"/>
      <c r="BO16" s="23"/>
      <c r="BP16" s="23"/>
      <c r="BQ16" s="23"/>
      <c r="BR16" s="38"/>
      <c r="BS16" s="38"/>
      <c r="BT16" s="38"/>
    </row>
    <row r="17" spans="1:72" ht="157.94999999999999" customHeight="1" x14ac:dyDescent="0.3">
      <c r="A17" s="166">
        <v>12</v>
      </c>
      <c r="B17" s="64">
        <v>111</v>
      </c>
      <c r="C17" s="64">
        <v>2024</v>
      </c>
      <c r="D17" s="69">
        <v>67</v>
      </c>
      <c r="E17" s="34" t="s">
        <v>261</v>
      </c>
      <c r="F17" s="69" t="s">
        <v>647</v>
      </c>
      <c r="G17" s="28" t="s">
        <v>648</v>
      </c>
      <c r="H17" s="70" t="s">
        <v>664</v>
      </c>
      <c r="I17" s="120">
        <v>6</v>
      </c>
      <c r="J17" s="70" t="s">
        <v>749</v>
      </c>
      <c r="K17" s="71" t="s">
        <v>700</v>
      </c>
      <c r="L17" s="71" t="s">
        <v>750</v>
      </c>
      <c r="M17" s="72">
        <v>1</v>
      </c>
      <c r="N17" s="122" t="s">
        <v>702</v>
      </c>
      <c r="O17" s="120" t="s">
        <v>703</v>
      </c>
      <c r="P17" s="88">
        <v>45658</v>
      </c>
      <c r="Q17" s="88">
        <v>45716</v>
      </c>
      <c r="R17" s="58" t="s">
        <v>73</v>
      </c>
      <c r="S17" s="58" t="s">
        <v>73</v>
      </c>
      <c r="T17" s="81">
        <v>45747</v>
      </c>
      <c r="U17" s="94" t="s">
        <v>751</v>
      </c>
      <c r="V17" s="100" t="s">
        <v>700</v>
      </c>
      <c r="W17" s="100">
        <v>1</v>
      </c>
      <c r="X17" s="83">
        <v>45775</v>
      </c>
      <c r="Y17" s="100" t="s">
        <v>700</v>
      </c>
      <c r="Z17" s="110">
        <v>1</v>
      </c>
      <c r="AA17" s="94" t="s">
        <v>752</v>
      </c>
      <c r="AB17" s="94" t="s">
        <v>753</v>
      </c>
      <c r="AC17" s="42"/>
      <c r="AD17" s="43"/>
      <c r="AE17" s="43"/>
      <c r="AF17" s="44"/>
      <c r="AG17" s="44"/>
      <c r="AH17" s="43"/>
      <c r="AI17" s="43"/>
      <c r="AJ17" s="43"/>
      <c r="AK17" s="43"/>
      <c r="AL17" s="42"/>
      <c r="AM17" s="43"/>
      <c r="AN17" s="43"/>
      <c r="AO17" s="44"/>
      <c r="AP17" s="44"/>
      <c r="AQ17" s="43"/>
      <c r="AR17" s="43"/>
      <c r="AS17" s="43"/>
      <c r="AT17" s="43"/>
      <c r="AU17" s="42"/>
      <c r="AV17" s="43"/>
      <c r="AW17" s="43"/>
      <c r="AX17" s="44"/>
      <c r="AY17" s="44"/>
      <c r="AZ17" s="43"/>
      <c r="BA17" s="43"/>
      <c r="BB17" s="43"/>
      <c r="BC17" s="43"/>
      <c r="BD17" s="26">
        <v>45775</v>
      </c>
      <c r="BE17" s="25">
        <v>1</v>
      </c>
      <c r="BF17" s="41" t="s">
        <v>663</v>
      </c>
      <c r="BG17" s="25">
        <v>1</v>
      </c>
      <c r="BH17" s="23"/>
      <c r="BI17" s="23"/>
      <c r="BJ17" s="23"/>
      <c r="BK17" s="23"/>
      <c r="BL17" s="23"/>
      <c r="BM17" s="23"/>
      <c r="BN17" s="23"/>
      <c r="BO17" s="23"/>
      <c r="BP17" s="23"/>
      <c r="BQ17" s="23"/>
      <c r="BR17" s="38"/>
      <c r="BS17" s="38"/>
      <c r="BT17" s="38"/>
    </row>
    <row r="18" spans="1:72" ht="158.4" x14ac:dyDescent="0.3">
      <c r="A18" s="166">
        <v>13</v>
      </c>
      <c r="B18" s="64">
        <v>111</v>
      </c>
      <c r="C18" s="64">
        <v>2024</v>
      </c>
      <c r="D18" s="69">
        <v>67</v>
      </c>
      <c r="E18" s="34" t="s">
        <v>261</v>
      </c>
      <c r="F18" s="69" t="s">
        <v>673</v>
      </c>
      <c r="G18" s="28" t="s">
        <v>674</v>
      </c>
      <c r="H18" s="70" t="s">
        <v>675</v>
      </c>
      <c r="I18" s="120">
        <v>5</v>
      </c>
      <c r="J18" s="70" t="s">
        <v>754</v>
      </c>
      <c r="K18" s="71" t="s">
        <v>700</v>
      </c>
      <c r="L18" s="71" t="s">
        <v>755</v>
      </c>
      <c r="M18" s="72">
        <v>1</v>
      </c>
      <c r="N18" s="122" t="s">
        <v>702</v>
      </c>
      <c r="O18" s="120" t="s">
        <v>703</v>
      </c>
      <c r="P18" s="88">
        <v>45658</v>
      </c>
      <c r="Q18" s="88">
        <v>45716</v>
      </c>
      <c r="R18" s="58" t="s">
        <v>73</v>
      </c>
      <c r="S18" s="58" t="s">
        <v>73</v>
      </c>
      <c r="T18" s="81">
        <v>45747</v>
      </c>
      <c r="U18" s="94" t="s">
        <v>756</v>
      </c>
      <c r="V18" s="100" t="s">
        <v>700</v>
      </c>
      <c r="W18" s="100">
        <v>1</v>
      </c>
      <c r="X18" s="83">
        <v>45775</v>
      </c>
      <c r="Y18" s="100" t="s">
        <v>700</v>
      </c>
      <c r="Z18" s="110">
        <v>1</v>
      </c>
      <c r="AA18" s="101" t="s">
        <v>757</v>
      </c>
      <c r="AB18" s="101" t="s">
        <v>758</v>
      </c>
      <c r="AC18" s="42"/>
      <c r="AD18" s="43"/>
      <c r="AE18" s="43"/>
      <c r="AF18" s="44"/>
      <c r="AG18" s="44"/>
      <c r="AH18" s="43"/>
      <c r="AI18" s="43"/>
      <c r="AJ18" s="43"/>
      <c r="AK18" s="43"/>
      <c r="AL18" s="42"/>
      <c r="AM18" s="43"/>
      <c r="AN18" s="43"/>
      <c r="AO18" s="44"/>
      <c r="AP18" s="44"/>
      <c r="AQ18" s="43"/>
      <c r="AR18" s="43"/>
      <c r="AS18" s="43"/>
      <c r="AT18" s="43"/>
      <c r="AU18" s="42"/>
      <c r="AV18" s="43"/>
      <c r="AW18" s="43"/>
      <c r="AX18" s="44"/>
      <c r="AY18" s="44"/>
      <c r="AZ18" s="43"/>
      <c r="BA18" s="43"/>
      <c r="BB18" s="43"/>
      <c r="BC18" s="43"/>
      <c r="BD18" s="23" t="s">
        <v>759</v>
      </c>
      <c r="BE18" s="25">
        <v>1</v>
      </c>
      <c r="BF18" s="41" t="s">
        <v>663</v>
      </c>
      <c r="BG18" s="25">
        <v>1</v>
      </c>
      <c r="BH18" s="23"/>
      <c r="BI18" s="23"/>
      <c r="BJ18" s="23"/>
      <c r="BK18" s="23"/>
      <c r="BL18" s="23"/>
      <c r="BM18" s="23"/>
      <c r="BN18" s="23"/>
      <c r="BO18" s="23"/>
      <c r="BP18" s="23"/>
      <c r="BQ18" s="23"/>
      <c r="BR18" s="38"/>
      <c r="BS18" s="38"/>
      <c r="BT18" s="38"/>
    </row>
    <row r="19" spans="1:72" ht="158.4" x14ac:dyDescent="0.3">
      <c r="A19" s="166">
        <v>14</v>
      </c>
      <c r="B19" s="64">
        <v>111</v>
      </c>
      <c r="C19" s="64">
        <v>2024</v>
      </c>
      <c r="D19" s="69">
        <v>67</v>
      </c>
      <c r="E19" s="34" t="s">
        <v>261</v>
      </c>
      <c r="F19" s="69" t="s">
        <v>760</v>
      </c>
      <c r="G19" s="28" t="s">
        <v>761</v>
      </c>
      <c r="H19" s="28" t="s">
        <v>762</v>
      </c>
      <c r="I19" s="120">
        <v>1</v>
      </c>
      <c r="J19" s="28" t="s">
        <v>763</v>
      </c>
      <c r="K19" s="71" t="s">
        <v>764</v>
      </c>
      <c r="L19" s="66" t="s">
        <v>765</v>
      </c>
      <c r="M19" s="72">
        <v>1</v>
      </c>
      <c r="N19" s="121" t="s">
        <v>702</v>
      </c>
      <c r="O19" s="120" t="s">
        <v>703</v>
      </c>
      <c r="P19" s="88">
        <v>45689</v>
      </c>
      <c r="Q19" s="88">
        <v>45716</v>
      </c>
      <c r="R19" s="58" t="s">
        <v>73</v>
      </c>
      <c r="S19" s="58" t="s">
        <v>73</v>
      </c>
      <c r="T19" s="81">
        <v>45747</v>
      </c>
      <c r="U19" s="94" t="s">
        <v>766</v>
      </c>
      <c r="V19" s="100" t="s">
        <v>767</v>
      </c>
      <c r="W19" s="100">
        <v>1</v>
      </c>
      <c r="X19" s="83">
        <v>45775</v>
      </c>
      <c r="Y19" s="100" t="s">
        <v>767</v>
      </c>
      <c r="Z19" s="110">
        <v>1</v>
      </c>
      <c r="AA19" s="94" t="s">
        <v>768</v>
      </c>
      <c r="AB19" s="94" t="s">
        <v>769</v>
      </c>
      <c r="AC19" s="42"/>
      <c r="AD19" s="43"/>
      <c r="AE19" s="43"/>
      <c r="AF19" s="44"/>
      <c r="AG19" s="44"/>
      <c r="AH19" s="43"/>
      <c r="AI19" s="43"/>
      <c r="AJ19" s="43"/>
      <c r="AK19" s="43"/>
      <c r="AL19" s="42"/>
      <c r="AM19" s="43"/>
      <c r="AN19" s="43"/>
      <c r="AO19" s="44"/>
      <c r="AP19" s="44"/>
      <c r="AQ19" s="43"/>
      <c r="AR19" s="43"/>
      <c r="AS19" s="43"/>
      <c r="AT19" s="43"/>
      <c r="AU19" s="42"/>
      <c r="AV19" s="43"/>
      <c r="AW19" s="43"/>
      <c r="AX19" s="44"/>
      <c r="AY19" s="44"/>
      <c r="AZ19" s="43"/>
      <c r="BA19" s="43"/>
      <c r="BB19" s="43"/>
      <c r="BC19" s="43"/>
      <c r="BD19" s="26">
        <v>45775</v>
      </c>
      <c r="BE19" s="25">
        <v>1</v>
      </c>
      <c r="BF19" s="41" t="s">
        <v>663</v>
      </c>
      <c r="BG19" s="25">
        <v>1</v>
      </c>
      <c r="BH19" s="23"/>
      <c r="BI19" s="23"/>
      <c r="BJ19" s="23"/>
      <c r="BK19" s="23"/>
      <c r="BL19" s="23"/>
      <c r="BM19" s="23"/>
      <c r="BN19" s="23"/>
      <c r="BO19" s="23"/>
      <c r="BP19" s="23"/>
      <c r="BQ19" s="23"/>
      <c r="BR19" s="38"/>
      <c r="BS19" s="38"/>
      <c r="BT19" s="38"/>
    </row>
    <row r="20" spans="1:72" ht="234.6" customHeight="1" x14ac:dyDescent="0.3">
      <c r="A20" s="166">
        <v>15</v>
      </c>
      <c r="B20" s="64">
        <v>111</v>
      </c>
      <c r="C20" s="64">
        <v>2024</v>
      </c>
      <c r="D20" s="69">
        <v>73</v>
      </c>
      <c r="E20" s="74" t="s">
        <v>64</v>
      </c>
      <c r="F20" s="69" t="s">
        <v>65</v>
      </c>
      <c r="G20" s="75" t="s">
        <v>66</v>
      </c>
      <c r="H20" s="75" t="s">
        <v>67</v>
      </c>
      <c r="I20" s="122">
        <v>1</v>
      </c>
      <c r="J20" s="75" t="s">
        <v>770</v>
      </c>
      <c r="K20" s="71" t="s">
        <v>771</v>
      </c>
      <c r="L20" s="71" t="s">
        <v>772</v>
      </c>
      <c r="M20" s="76">
        <v>0.9</v>
      </c>
      <c r="N20" s="122" t="s">
        <v>773</v>
      </c>
      <c r="O20" s="122" t="s">
        <v>72</v>
      </c>
      <c r="P20" s="90">
        <v>45566</v>
      </c>
      <c r="Q20" s="90">
        <v>45912</v>
      </c>
      <c r="R20" s="58" t="s">
        <v>73</v>
      </c>
      <c r="S20" s="58" t="s">
        <v>73</v>
      </c>
      <c r="T20" s="83">
        <v>45747</v>
      </c>
      <c r="U20" s="75" t="s">
        <v>774</v>
      </c>
      <c r="V20" s="99" t="s">
        <v>775</v>
      </c>
      <c r="W20" s="33">
        <v>1</v>
      </c>
      <c r="X20" s="83">
        <v>45768</v>
      </c>
      <c r="Y20" s="99" t="s">
        <v>776</v>
      </c>
      <c r="Z20" s="96">
        <v>1</v>
      </c>
      <c r="AA20" s="75" t="s">
        <v>777</v>
      </c>
      <c r="AB20" s="75" t="s">
        <v>778</v>
      </c>
      <c r="AC20" s="42"/>
      <c r="AD20" s="43"/>
      <c r="AE20" s="43"/>
      <c r="AF20" s="44"/>
      <c r="AG20" s="44"/>
      <c r="AH20" s="43"/>
      <c r="AI20" s="43"/>
      <c r="AJ20" s="43"/>
      <c r="AK20" s="43"/>
      <c r="AL20" s="42"/>
      <c r="AM20" s="43"/>
      <c r="AN20" s="43"/>
      <c r="AO20" s="44"/>
      <c r="AP20" s="44"/>
      <c r="AQ20" s="43"/>
      <c r="AR20" s="43"/>
      <c r="AS20" s="43"/>
      <c r="AT20" s="43"/>
      <c r="AU20" s="42"/>
      <c r="AV20" s="43"/>
      <c r="AW20" s="43"/>
      <c r="AX20" s="44"/>
      <c r="AY20" s="44"/>
      <c r="AZ20" s="43"/>
      <c r="BA20" s="43"/>
      <c r="BB20" s="43"/>
      <c r="BC20" s="43"/>
      <c r="BD20" s="26">
        <v>45768</v>
      </c>
      <c r="BE20" s="25">
        <v>1</v>
      </c>
      <c r="BF20" s="41" t="s">
        <v>663</v>
      </c>
      <c r="BG20" s="25">
        <v>1</v>
      </c>
      <c r="BH20" s="23"/>
      <c r="BI20" s="23"/>
      <c r="BJ20" s="23"/>
      <c r="BK20" s="23"/>
      <c r="BL20" s="23"/>
      <c r="BM20" s="23"/>
      <c r="BN20" s="23"/>
      <c r="BO20" s="23"/>
      <c r="BP20" s="23"/>
      <c r="BQ20" s="23"/>
      <c r="BR20" s="38"/>
      <c r="BS20" s="38"/>
      <c r="BT20" s="38"/>
    </row>
    <row r="21" spans="1:72" ht="139.19999999999999" customHeight="1" x14ac:dyDescent="0.3">
      <c r="A21" s="166">
        <v>19</v>
      </c>
      <c r="B21" s="64">
        <v>111</v>
      </c>
      <c r="C21" s="64">
        <v>2024</v>
      </c>
      <c r="D21" s="69">
        <v>73</v>
      </c>
      <c r="E21" s="74" t="s">
        <v>64</v>
      </c>
      <c r="F21" s="79" t="s">
        <v>90</v>
      </c>
      <c r="G21" s="75" t="s">
        <v>91</v>
      </c>
      <c r="H21" s="75" t="s">
        <v>92</v>
      </c>
      <c r="I21" s="121">
        <v>4</v>
      </c>
      <c r="J21" s="75" t="s">
        <v>779</v>
      </c>
      <c r="K21" s="71" t="s">
        <v>780</v>
      </c>
      <c r="L21" s="71" t="s">
        <v>781</v>
      </c>
      <c r="M21" s="78">
        <v>1</v>
      </c>
      <c r="N21" s="122" t="s">
        <v>96</v>
      </c>
      <c r="O21" s="122" t="s">
        <v>72</v>
      </c>
      <c r="P21" s="90">
        <v>45566</v>
      </c>
      <c r="Q21" s="90">
        <v>45747</v>
      </c>
      <c r="R21" s="58" t="s">
        <v>73</v>
      </c>
      <c r="S21" s="58" t="s">
        <v>73</v>
      </c>
      <c r="T21" s="81">
        <v>45747</v>
      </c>
      <c r="U21" s="102" t="s">
        <v>782</v>
      </c>
      <c r="V21" s="97" t="s">
        <v>783</v>
      </c>
      <c r="W21" s="98">
        <v>1</v>
      </c>
      <c r="X21" s="81">
        <v>45771</v>
      </c>
      <c r="Y21" s="113" t="s">
        <v>783</v>
      </c>
      <c r="Z21" s="114">
        <v>1</v>
      </c>
      <c r="AA21" s="57" t="s">
        <v>784</v>
      </c>
      <c r="AB21" s="115" t="s">
        <v>785</v>
      </c>
      <c r="AC21" s="42"/>
      <c r="AD21" s="43"/>
      <c r="AE21" s="43"/>
      <c r="AF21" s="44"/>
      <c r="AG21" s="44"/>
      <c r="AH21" s="43"/>
      <c r="AI21" s="43"/>
      <c r="AJ21" s="43"/>
      <c r="AK21" s="43"/>
      <c r="AL21" s="42"/>
      <c r="AM21" s="43"/>
      <c r="AN21" s="43"/>
      <c r="AO21" s="44"/>
      <c r="AP21" s="44"/>
      <c r="AQ21" s="43"/>
      <c r="AR21" s="43"/>
      <c r="AS21" s="43"/>
      <c r="AT21" s="43"/>
      <c r="AU21" s="42"/>
      <c r="AV21" s="43"/>
      <c r="AW21" s="43"/>
      <c r="AX21" s="44"/>
      <c r="AY21" s="44"/>
      <c r="AZ21" s="43"/>
      <c r="BA21" s="43"/>
      <c r="BB21" s="43"/>
      <c r="BC21" s="43"/>
      <c r="BD21" s="26">
        <v>45771</v>
      </c>
      <c r="BE21" s="25">
        <v>1</v>
      </c>
      <c r="BF21" s="41" t="s">
        <v>663</v>
      </c>
      <c r="BG21" s="25">
        <v>1</v>
      </c>
      <c r="BH21" s="23"/>
      <c r="BI21" s="23"/>
      <c r="BJ21" s="23"/>
      <c r="BK21" s="23"/>
      <c r="BL21" s="23"/>
      <c r="BM21" s="23"/>
      <c r="BN21" s="23"/>
      <c r="BO21" s="23"/>
      <c r="BP21" s="23"/>
      <c r="BQ21" s="23"/>
      <c r="BR21" s="38"/>
      <c r="BS21" s="38"/>
      <c r="BT21" s="38"/>
    </row>
    <row r="22" spans="1:72" ht="144.6" customHeight="1" x14ac:dyDescent="0.3">
      <c r="A22" s="166">
        <v>20</v>
      </c>
      <c r="B22" s="64">
        <v>111</v>
      </c>
      <c r="C22" s="64">
        <v>2024</v>
      </c>
      <c r="D22" s="69">
        <v>73</v>
      </c>
      <c r="E22" s="74" t="s">
        <v>64</v>
      </c>
      <c r="F22" s="64" t="s">
        <v>119</v>
      </c>
      <c r="G22" s="75" t="s">
        <v>120</v>
      </c>
      <c r="H22" s="75" t="s">
        <v>786</v>
      </c>
      <c r="I22" s="121">
        <v>1</v>
      </c>
      <c r="J22" s="75" t="s">
        <v>787</v>
      </c>
      <c r="K22" s="66" t="s">
        <v>788</v>
      </c>
      <c r="L22" s="66" t="s">
        <v>789</v>
      </c>
      <c r="M22" s="77">
        <v>0.9</v>
      </c>
      <c r="N22" s="121" t="s">
        <v>773</v>
      </c>
      <c r="O22" s="122" t="s">
        <v>72</v>
      </c>
      <c r="P22" s="90">
        <v>45566</v>
      </c>
      <c r="Q22" s="90">
        <v>45912</v>
      </c>
      <c r="R22" s="58" t="s">
        <v>73</v>
      </c>
      <c r="S22" s="58" t="s">
        <v>73</v>
      </c>
      <c r="T22" s="83">
        <v>45747</v>
      </c>
      <c r="U22" s="102" t="s">
        <v>790</v>
      </c>
      <c r="V22" s="99" t="s">
        <v>791</v>
      </c>
      <c r="W22" s="33">
        <v>1</v>
      </c>
      <c r="X22" s="81">
        <v>45771</v>
      </c>
      <c r="Y22" s="99" t="s">
        <v>792</v>
      </c>
      <c r="Z22" s="33">
        <v>1</v>
      </c>
      <c r="AA22" s="102" t="s">
        <v>793</v>
      </c>
      <c r="AB22" s="102" t="s">
        <v>794</v>
      </c>
      <c r="AC22" s="42"/>
      <c r="AD22" s="43"/>
      <c r="AE22" s="43"/>
      <c r="AF22" s="44"/>
      <c r="AG22" s="44"/>
      <c r="AH22" s="43"/>
      <c r="AI22" s="43"/>
      <c r="AJ22" s="43"/>
      <c r="AK22" s="43"/>
      <c r="AL22" s="42"/>
      <c r="AM22" s="43"/>
      <c r="AN22" s="43"/>
      <c r="AO22" s="44"/>
      <c r="AP22" s="44"/>
      <c r="AQ22" s="43"/>
      <c r="AR22" s="43"/>
      <c r="AS22" s="43"/>
      <c r="AT22" s="43"/>
      <c r="AU22" s="42"/>
      <c r="AV22" s="43"/>
      <c r="AW22" s="43"/>
      <c r="AX22" s="44"/>
      <c r="AY22" s="44"/>
      <c r="AZ22" s="43"/>
      <c r="BA22" s="43"/>
      <c r="BB22" s="43"/>
      <c r="BC22" s="43"/>
      <c r="BD22" s="26">
        <v>45771</v>
      </c>
      <c r="BE22" s="25">
        <v>1</v>
      </c>
      <c r="BF22" s="41" t="s">
        <v>663</v>
      </c>
      <c r="BG22" s="25">
        <v>1</v>
      </c>
      <c r="BH22" s="23"/>
      <c r="BI22" s="23"/>
      <c r="BJ22" s="23"/>
      <c r="BK22" s="23"/>
      <c r="BL22" s="23"/>
      <c r="BM22" s="23"/>
      <c r="BN22" s="23"/>
      <c r="BO22" s="23"/>
      <c r="BP22" s="23"/>
      <c r="BQ22" s="23"/>
      <c r="BR22" s="38"/>
      <c r="BS22" s="38"/>
      <c r="BT22" s="38"/>
    </row>
    <row r="23" spans="1:72" ht="171.6" x14ac:dyDescent="0.3">
      <c r="A23" s="166">
        <v>72</v>
      </c>
      <c r="B23" s="64">
        <v>111</v>
      </c>
      <c r="C23" s="64">
        <v>2025</v>
      </c>
      <c r="D23" s="120">
        <v>64</v>
      </c>
      <c r="E23" s="24" t="s">
        <v>261</v>
      </c>
      <c r="F23" s="24" t="s">
        <v>521</v>
      </c>
      <c r="G23" s="140" t="s">
        <v>522</v>
      </c>
      <c r="H23" s="65" t="s">
        <v>523</v>
      </c>
      <c r="I23" s="64">
        <v>1</v>
      </c>
      <c r="J23" s="65" t="s">
        <v>795</v>
      </c>
      <c r="K23" s="66" t="s">
        <v>796</v>
      </c>
      <c r="L23" s="66" t="s">
        <v>797</v>
      </c>
      <c r="M23" s="68">
        <v>1</v>
      </c>
      <c r="N23" s="121" t="s">
        <v>527</v>
      </c>
      <c r="O23" s="121" t="s">
        <v>527</v>
      </c>
      <c r="P23" s="127">
        <v>45818</v>
      </c>
      <c r="Q23" s="127">
        <v>46022</v>
      </c>
      <c r="R23" s="58" t="s">
        <v>73</v>
      </c>
      <c r="S23" s="58" t="s">
        <v>73</v>
      </c>
      <c r="T23" s="130"/>
      <c r="U23" s="131"/>
      <c r="V23" s="131"/>
      <c r="W23" s="132"/>
      <c r="X23" s="132"/>
      <c r="Y23" s="131"/>
      <c r="Z23" s="131"/>
      <c r="AA23" s="131"/>
      <c r="AB23" s="131"/>
      <c r="AC23" s="134" t="s">
        <v>79</v>
      </c>
      <c r="AD23" s="172" t="s">
        <v>798</v>
      </c>
      <c r="AE23" s="23">
        <v>1</v>
      </c>
      <c r="AF23" s="36">
        <v>1</v>
      </c>
      <c r="AG23" s="134" t="s">
        <v>79</v>
      </c>
      <c r="AH23" s="116">
        <v>1</v>
      </c>
      <c r="AI23" s="220">
        <v>1</v>
      </c>
      <c r="AJ23" s="172" t="s">
        <v>799</v>
      </c>
      <c r="AK23" s="172" t="s">
        <v>800</v>
      </c>
      <c r="AL23" s="42"/>
      <c r="AM23" s="43"/>
      <c r="AN23" s="43"/>
      <c r="AO23" s="44"/>
      <c r="AP23" s="44"/>
      <c r="AQ23" s="43"/>
      <c r="AR23" s="43"/>
      <c r="AS23" s="43"/>
      <c r="AT23" s="43"/>
      <c r="AU23" s="42"/>
      <c r="AV23" s="43"/>
      <c r="AW23" s="43"/>
      <c r="AX23" s="44"/>
      <c r="AY23" s="44"/>
      <c r="AZ23" s="43"/>
      <c r="BA23" s="43"/>
      <c r="BB23" s="43"/>
      <c r="BC23" s="43"/>
      <c r="BD23" s="26">
        <v>45862</v>
      </c>
      <c r="BE23" s="25">
        <v>1</v>
      </c>
      <c r="BF23" s="41" t="s">
        <v>663</v>
      </c>
      <c r="BG23" s="25">
        <v>1</v>
      </c>
      <c r="BH23" s="23"/>
      <c r="BI23" s="23"/>
      <c r="BJ23" s="23"/>
      <c r="BK23" s="23"/>
      <c r="BL23" s="23"/>
      <c r="BM23" s="23"/>
      <c r="BN23" s="23"/>
      <c r="BO23" s="23"/>
      <c r="BP23" s="23"/>
      <c r="BQ23" s="23"/>
      <c r="BR23" s="38"/>
      <c r="BS23" s="38"/>
      <c r="BT23" s="38"/>
    </row>
  </sheetData>
  <protectedRanges>
    <protectedRange algorithmName="SHA-512" hashValue="LCdOsDNzHkD4zVgpWLycTRs/WfBcDmee9/wFqvbrnb7pg/smprs1qfos55hbLplm/ks9iibHDLPpFwgK70NbKQ==" saltValue="y4gh8kLQolqpBVU9+UbuIw==" spinCount="100000" sqref="B6:Q6" name="Rango1"/>
  </protectedRanges>
  <autoFilter ref="A5:BX22" xr:uid="{00000000-0001-0000-0000-000000000000}"/>
  <dataConsolidate/>
  <mergeCells count="21">
    <mergeCell ref="A2:O3"/>
    <mergeCell ref="P2:S3"/>
    <mergeCell ref="T2:AB2"/>
    <mergeCell ref="AC2:AK2"/>
    <mergeCell ref="AL2:AT2"/>
    <mergeCell ref="BH2:BT2"/>
    <mergeCell ref="T3:W4"/>
    <mergeCell ref="X3:AB4"/>
    <mergeCell ref="AC3:AF4"/>
    <mergeCell ref="AG3:AK4"/>
    <mergeCell ref="AL3:AO4"/>
    <mergeCell ref="AP3:AT4"/>
    <mergeCell ref="AU3:AX4"/>
    <mergeCell ref="AY3:BC4"/>
    <mergeCell ref="BD3:BF4"/>
    <mergeCell ref="AU2:BC2"/>
    <mergeCell ref="BG3:BG4"/>
    <mergeCell ref="BH3:BJ4"/>
    <mergeCell ref="BK3:BL4"/>
    <mergeCell ref="BM3:BP4"/>
    <mergeCell ref="BQ3:BT4"/>
  </mergeCells>
  <dataValidations count="12">
    <dataValidation type="textLength" allowBlank="1" showInputMessage="1" showErrorMessage="1" errorTitle="Entrada no válida" error="Escriba un texto  Maximo 100 Caracteres" promptTitle="Cualquier contenido Maximo 100 Caracteres" sqref="N14:O18 O19 K20 N20:O20 K10:K18 N10:O12 V11 V13 N6:O8 K6:K8" xr:uid="{95C3B6DA-417B-4321-9991-8F2F1ED27E69}">
      <formula1>0</formula1>
      <formula2>100</formula2>
    </dataValidation>
    <dataValidation type="date" allowBlank="1" showInputMessage="1" errorTitle="Entrada no válida" error="Por favor escriba una fecha válida (AAAA/MM/DD)" promptTitle="Ingrese una fecha (AAAA/MM/DD)" sqref="P7:Q7 P10:Q10 P12:Q12 P14:Q18 P20:Q20 Q9 Q21:Q22" xr:uid="{6D9E2029-BED9-439E-8FD9-625BE843E80F}">
      <formula1>1900/1/1</formula1>
      <formula2>3000/1/1</formula2>
    </dataValidation>
    <dataValidation type="textLength" allowBlank="1" showInputMessage="1" showErrorMessage="1" errorTitle="Entrada no válida" error="Escriba un texto  Maximo 500 Caracteres" promptTitle="Cualquier contenido Maximo 500 Caracteres" sqref="J20 J10:J17 H10:H17 J6:J8 H6:H8" xr:uid="{9955C31A-1207-4709-924D-235C0B849F33}">
      <formula1>0</formula1>
      <formula2>500</formula2>
    </dataValidation>
    <dataValidation type="textLength" allowBlank="1" showInputMessage="1" showErrorMessage="1" errorTitle="Entrada no válida" error="Escriba un texto  Maximo 200 Caracteres" promptTitle="Cualquier contenido Maximo 200 Caracteres" sqref="L20 L10:L18 L6:L8" xr:uid="{34E87724-FD36-4E08-BFC4-6FECBE3FCC88}">
      <formula1>0</formula1>
      <formula2>200</formula2>
    </dataValidation>
    <dataValidation allowBlank="1" showInputMessage="1" showErrorMessage="1" errorTitle="Entrada no válida" error="Escriba un texto  Maximo 500 Caracteres" promptTitle="Cualquier contenido Maximo 500 Caracteres" sqref="G20:H20 E20:E22" xr:uid="{E524F323-26C0-44B1-AC5E-7F8C54F0D4B3}"/>
    <dataValidation type="decimal" allowBlank="1" showInputMessage="1" showErrorMessage="1" errorTitle="Entrada no válida" error="Por favor escriba un número" promptTitle="Escriba un número en esta casilla" sqref="M6:M20" xr:uid="{135A8918-5FBF-4903-8DDC-D2186BA71B54}">
      <formula1>-999999</formula1>
      <formula2>999999</formula2>
    </dataValidation>
    <dataValidation type="textLength" allowBlank="1" showInputMessage="1" showErrorMessage="1" errorTitle="Entrada no válida" error="Escriba un texto  Maximo 20 Caracteres" promptTitle="Cualquier contenido Maximo 20 Caracteres" sqref="F6:F20" xr:uid="{747F2B2E-5889-4F68-86AB-8A18ADF6E783}">
      <formula1>0</formula1>
      <formula2>20</formula2>
    </dataValidation>
    <dataValidation type="whole" allowBlank="1" showInputMessage="1" showErrorMessage="1" errorTitle="Entrada no válida" error="Por favor escriba un número entero" promptTitle="Escriba un número entero en esta casilla" sqref="I6:I20" xr:uid="{43B6CDFA-7A5C-43B1-95D9-CB0FA9459A89}">
      <formula1>-999</formula1>
      <formula2>999</formula2>
    </dataValidation>
    <dataValidation type="textLength" allowBlank="1" showInputMessage="1" showErrorMessage="1" errorTitle="Entrada no válida" error="Escriba un texto  Maximo 9 Caracteres" promptTitle="Cualquier contenido Maximo 9 Caracteres" sqref="B6:B23" xr:uid="{D54D57D3-0139-4DC0-BC79-3CC04DA3232F}">
      <formula1>0</formula1>
      <formula2>9</formula2>
    </dataValidation>
    <dataValidation type="decimal" allowBlank="1" showInputMessage="1" showErrorMessage="1" errorTitle="Entrada no válida" error="Por favor escriba un número" promptTitle="Escriba un número en esta casilla" sqref="D6:D22" xr:uid="{AD0FC4DA-8ED0-4A48-9B83-E859EAE9F96F}">
      <formula1>-9223372036854770000</formula1>
      <formula2>9223372036854770000</formula2>
    </dataValidation>
    <dataValidation type="list" allowBlank="1" showInputMessage="1" showErrorMessage="1" sqref="BS6" xr:uid="{A4D11271-7A85-43BC-85A4-FC24C866303F}">
      <formula1>$BW$2:$BW$6</formula1>
    </dataValidation>
    <dataValidation type="list" allowBlank="1" showInputMessage="1" showErrorMessage="1" sqref="BP6" xr:uid="{BC9BC42F-02EE-4750-BC2C-BE55FE472192}">
      <formula1>$BX$2:$BX$3</formula1>
    </dataValidation>
  </dataValidations>
  <printOptions horizontalCentered="1"/>
  <pageMargins left="0.43307086614173229" right="0.23622047244094491" top="0.78740157480314965" bottom="0.59055118110236227" header="0.23622047244094491" footer="0.27559055118110237"/>
  <pageSetup scale="25" orientation="landscape" r:id="rId1"/>
  <headerFooter>
    <oddHeader>&amp;C&amp;G</oddHeader>
    <oddFooter>&amp;L&amp;"Arial Narrow,Normal"www.haciendabogota.gov.co
Carrera 30 N.° 25-90 - Bogotá, D. C. Código postal: 111311
PBX: (+57) 601 338 50 00 Información: Línea 195
NIT. 899.999.061-9&amp;R&amp;12
&amp;G  
&amp;"Arial Narrow,Normal"122-F.28
V9</oddFooter>
  </headerFooter>
  <legacyDrawing r:id="rId2"/>
  <legacyDrawingHF r:id="rId3"/>
  <extLst>
    <ext xmlns:x14="http://schemas.microsoft.com/office/spreadsheetml/2009/9/main" uri="{78C0D931-6437-407d-A8EE-F0AAD7539E65}">
      <x14:conditionalFormattings>
        <x14:conditionalFormatting xmlns:xm="http://schemas.microsoft.com/office/excel/2006/main">
          <x14:cfRule type="cellIs" priority="1" operator="equal" id="{152F4A47-D085-479B-B331-C39041E469FC}">
            <xm:f>'C:\Alcides\Documentos_todo\Documentos oci\2021\Plan de mejoramientos\[STO_PM_GESTIÓN_30_03_ 2021.xlsx]CRITERIO'!#REF!</xm:f>
            <x14:dxf>
              <fill>
                <patternFill>
                  <bgColor rgb="FF00B0F0"/>
                </patternFill>
              </fill>
            </x14:dxf>
          </x14:cfRule>
          <x14:cfRule type="cellIs" priority="2" operator="equal" id="{FAB8D48A-5696-4E38-B0B7-05ABB39F3CB6}">
            <xm:f>'C:\Alcides\Documentos_todo\Documentos oci\2021\Plan de mejoramientos\[STO_PM_GESTIÓN_30_03_ 2021.xlsx]CRITERIO'!#REF!</xm:f>
            <x14:dxf>
              <fill>
                <patternFill>
                  <bgColor rgb="FFFFC000"/>
                </patternFill>
              </fill>
            </x14:dxf>
          </x14:cfRule>
          <x14:cfRule type="cellIs" priority="3" operator="equal" id="{9D720DD3-8F04-4D08-855F-EBEFA529D4B3}">
            <xm:f>'C:\Alcides\Documentos_todo\Documentos oci\2021\Plan de mejoramientos\[STO_PM_GESTIÓN_30_03_ 2021.xlsx]CRITERIO'!#REF!</xm:f>
            <x14:dxf>
              <fill>
                <patternFill>
                  <bgColor rgb="FFFF0000"/>
                </patternFill>
              </fill>
            </x14:dxf>
          </x14:cfRule>
          <x14:cfRule type="cellIs" priority="4" operator="equal" id="{62EB32FC-E605-4ED5-8C25-F991C149B3C8}">
            <xm:f>'C:\Alcides\Documentos_todo\Documentos oci\2021\Plan de mejoramientos\[STO_PM_GESTIÓN_30_03_ 2021.xlsx]CRITERIO'!#REF!</xm:f>
            <x14:dxf>
              <fill>
                <patternFill>
                  <bgColor rgb="FF92D050"/>
                </patternFill>
              </fill>
            </x14:dxf>
          </x14:cfRule>
          <xm:sqref>BP6:BQ6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3E433-D86D-4B05-B5C6-4B82E1C5C400}">
  <dimension ref="A1:F95"/>
  <sheetViews>
    <sheetView topLeftCell="A88" workbookViewId="0">
      <selection activeCell="B24" sqref="B24"/>
    </sheetView>
  </sheetViews>
  <sheetFormatPr baseColWidth="10" defaultColWidth="11.44140625" defaultRowHeight="14.4" x14ac:dyDescent="0.3"/>
  <cols>
    <col min="1" max="1" width="5" customWidth="1"/>
    <col min="2" max="2" width="57.44140625" customWidth="1"/>
    <col min="6" max="6" width="53.109375" customWidth="1"/>
  </cols>
  <sheetData>
    <row r="1" spans="1:6" x14ac:dyDescent="0.3">
      <c r="A1" s="176" t="s">
        <v>801</v>
      </c>
      <c r="B1" s="176" t="s">
        <v>802</v>
      </c>
    </row>
    <row r="2" spans="1:6" x14ac:dyDescent="0.3">
      <c r="A2" s="177">
        <v>1</v>
      </c>
      <c r="B2" s="178" t="s">
        <v>803</v>
      </c>
    </row>
    <row r="3" spans="1:6" x14ac:dyDescent="0.3">
      <c r="A3" s="177">
        <v>2</v>
      </c>
      <c r="B3" s="178" t="s">
        <v>804</v>
      </c>
      <c r="E3" s="182"/>
      <c r="F3" s="183" t="s">
        <v>805</v>
      </c>
    </row>
    <row r="4" spans="1:6" x14ac:dyDescent="0.3">
      <c r="A4" s="177">
        <v>3</v>
      </c>
      <c r="B4" s="178" t="s">
        <v>804</v>
      </c>
      <c r="E4" s="184"/>
      <c r="F4" s="183"/>
    </row>
    <row r="5" spans="1:6" x14ac:dyDescent="0.3">
      <c r="A5" s="177">
        <v>4</v>
      </c>
      <c r="B5" s="178" t="s">
        <v>804</v>
      </c>
      <c r="E5" s="185"/>
      <c r="F5" s="183" t="s">
        <v>806</v>
      </c>
    </row>
    <row r="6" spans="1:6" x14ac:dyDescent="0.3">
      <c r="A6" s="177">
        <v>5</v>
      </c>
      <c r="B6" s="178" t="s">
        <v>804</v>
      </c>
      <c r="E6" s="186"/>
      <c r="F6" s="183" t="s">
        <v>807</v>
      </c>
    </row>
    <row r="7" spans="1:6" x14ac:dyDescent="0.3">
      <c r="A7" s="177">
        <v>6</v>
      </c>
      <c r="B7" s="178" t="s">
        <v>804</v>
      </c>
    </row>
    <row r="8" spans="1:6" x14ac:dyDescent="0.3">
      <c r="A8" s="177">
        <v>7</v>
      </c>
      <c r="B8" s="178" t="s">
        <v>804</v>
      </c>
    </row>
    <row r="9" spans="1:6" x14ac:dyDescent="0.3">
      <c r="A9" s="177">
        <v>8</v>
      </c>
      <c r="B9" s="178" t="s">
        <v>804</v>
      </c>
    </row>
    <row r="10" spans="1:6" x14ac:dyDescent="0.3">
      <c r="A10" s="177">
        <v>9</v>
      </c>
      <c r="B10" s="178" t="s">
        <v>804</v>
      </c>
    </row>
    <row r="11" spans="1:6" ht="15" customHeight="1" x14ac:dyDescent="0.3">
      <c r="A11" s="177">
        <v>10</v>
      </c>
      <c r="B11" s="178" t="s">
        <v>804</v>
      </c>
    </row>
    <row r="12" spans="1:6" ht="15" customHeight="1" x14ac:dyDescent="0.3">
      <c r="A12" s="177">
        <v>11</v>
      </c>
      <c r="B12" s="178" t="s">
        <v>804</v>
      </c>
    </row>
    <row r="13" spans="1:6" ht="15" customHeight="1" x14ac:dyDescent="0.3">
      <c r="A13" s="177">
        <v>12</v>
      </c>
      <c r="B13" s="178" t="s">
        <v>804</v>
      </c>
    </row>
    <row r="14" spans="1:6" ht="15" customHeight="1" x14ac:dyDescent="0.3">
      <c r="A14" s="177">
        <v>13</v>
      </c>
      <c r="B14" s="178" t="s">
        <v>804</v>
      </c>
    </row>
    <row r="15" spans="1:6" ht="15" customHeight="1" x14ac:dyDescent="0.3">
      <c r="A15" s="177">
        <v>14</v>
      </c>
      <c r="B15" s="178" t="s">
        <v>804</v>
      </c>
    </row>
    <row r="16" spans="1:6" ht="15" customHeight="1" x14ac:dyDescent="0.3">
      <c r="A16" s="177">
        <v>15</v>
      </c>
      <c r="B16" s="178" t="s">
        <v>804</v>
      </c>
    </row>
    <row r="17" spans="1:2" ht="15" customHeight="1" x14ac:dyDescent="0.3">
      <c r="A17" s="191">
        <v>16</v>
      </c>
      <c r="B17" s="178" t="s">
        <v>806</v>
      </c>
    </row>
    <row r="18" spans="1:2" ht="15" customHeight="1" x14ac:dyDescent="0.3">
      <c r="A18" s="191">
        <v>17</v>
      </c>
      <c r="B18" s="178" t="s">
        <v>806</v>
      </c>
    </row>
    <row r="19" spans="1:2" ht="15" customHeight="1" x14ac:dyDescent="0.3">
      <c r="A19" s="191">
        <v>18</v>
      </c>
      <c r="B19" s="178" t="s">
        <v>806</v>
      </c>
    </row>
    <row r="20" spans="1:2" ht="15" customHeight="1" x14ac:dyDescent="0.3">
      <c r="A20" s="177">
        <v>19</v>
      </c>
      <c r="B20" s="178" t="s">
        <v>804</v>
      </c>
    </row>
    <row r="21" spans="1:2" ht="15" customHeight="1" x14ac:dyDescent="0.3">
      <c r="A21" s="177">
        <v>20</v>
      </c>
      <c r="B21" s="178" t="s">
        <v>804</v>
      </c>
    </row>
    <row r="22" spans="1:2" ht="15" customHeight="1" x14ac:dyDescent="0.3">
      <c r="A22" s="191">
        <v>21</v>
      </c>
      <c r="B22" s="178" t="s">
        <v>806</v>
      </c>
    </row>
    <row r="23" spans="1:2" ht="15" customHeight="1" x14ac:dyDescent="0.3">
      <c r="A23" s="191">
        <v>22</v>
      </c>
      <c r="B23" s="178" t="s">
        <v>806</v>
      </c>
    </row>
    <row r="24" spans="1:2" ht="15" customHeight="1" x14ac:dyDescent="0.3">
      <c r="A24" s="191">
        <v>23</v>
      </c>
      <c r="B24" s="178" t="s">
        <v>806</v>
      </c>
    </row>
    <row r="25" spans="1:2" ht="15" customHeight="1" x14ac:dyDescent="0.3">
      <c r="A25" s="191">
        <v>24</v>
      </c>
      <c r="B25" s="178" t="s">
        <v>806</v>
      </c>
    </row>
    <row r="26" spans="1:2" ht="15" customHeight="1" x14ac:dyDescent="0.3">
      <c r="A26" s="191">
        <v>25</v>
      </c>
      <c r="B26" s="178" t="s">
        <v>806</v>
      </c>
    </row>
    <row r="27" spans="1:2" ht="15" customHeight="1" x14ac:dyDescent="0.3">
      <c r="A27" s="191">
        <v>26</v>
      </c>
      <c r="B27" s="178" t="s">
        <v>806</v>
      </c>
    </row>
    <row r="28" spans="1:2" ht="15" customHeight="1" x14ac:dyDescent="0.3">
      <c r="A28" s="191">
        <v>27</v>
      </c>
      <c r="B28" s="178" t="s">
        <v>806</v>
      </c>
    </row>
    <row r="29" spans="1:2" ht="15" customHeight="1" x14ac:dyDescent="0.3">
      <c r="A29" s="191">
        <v>28</v>
      </c>
      <c r="B29" s="178" t="s">
        <v>806</v>
      </c>
    </row>
    <row r="30" spans="1:2" ht="15" customHeight="1" x14ac:dyDescent="0.3">
      <c r="A30" s="191">
        <v>29</v>
      </c>
      <c r="B30" s="178" t="s">
        <v>806</v>
      </c>
    </row>
    <row r="31" spans="1:2" ht="15" customHeight="1" x14ac:dyDescent="0.3">
      <c r="A31" s="191">
        <v>30</v>
      </c>
      <c r="B31" s="180" t="s">
        <v>806</v>
      </c>
    </row>
    <row r="32" spans="1:2" ht="15" customHeight="1" x14ac:dyDescent="0.3">
      <c r="A32" s="191">
        <v>31</v>
      </c>
      <c r="B32" s="178" t="s">
        <v>806</v>
      </c>
    </row>
    <row r="33" spans="1:2" ht="15" customHeight="1" x14ac:dyDescent="0.3">
      <c r="A33" s="191">
        <v>32</v>
      </c>
      <c r="B33" s="178" t="s">
        <v>806</v>
      </c>
    </row>
    <row r="34" spans="1:2" ht="15" customHeight="1" x14ac:dyDescent="0.3">
      <c r="A34" s="179">
        <v>33</v>
      </c>
      <c r="B34" s="178" t="s">
        <v>807</v>
      </c>
    </row>
    <row r="35" spans="1:2" ht="15" customHeight="1" x14ac:dyDescent="0.3">
      <c r="A35" s="191">
        <v>34</v>
      </c>
      <c r="B35" s="178" t="s">
        <v>806</v>
      </c>
    </row>
    <row r="36" spans="1:2" ht="15" customHeight="1" x14ac:dyDescent="0.3">
      <c r="A36" s="191">
        <v>35</v>
      </c>
      <c r="B36" s="178" t="s">
        <v>806</v>
      </c>
    </row>
    <row r="37" spans="1:2" ht="15" customHeight="1" x14ac:dyDescent="0.3">
      <c r="A37" s="179">
        <v>36</v>
      </c>
      <c r="B37" s="178" t="s">
        <v>807</v>
      </c>
    </row>
    <row r="38" spans="1:2" ht="15" customHeight="1" x14ac:dyDescent="0.3">
      <c r="A38" s="191">
        <v>37</v>
      </c>
      <c r="B38" s="178" t="s">
        <v>806</v>
      </c>
    </row>
    <row r="39" spans="1:2" ht="15" customHeight="1" x14ac:dyDescent="0.3">
      <c r="A39" s="191">
        <v>38</v>
      </c>
      <c r="B39" s="178" t="s">
        <v>806</v>
      </c>
    </row>
    <row r="40" spans="1:2" ht="15" customHeight="1" x14ac:dyDescent="0.3">
      <c r="A40" s="191">
        <v>39</v>
      </c>
      <c r="B40" s="178" t="s">
        <v>806</v>
      </c>
    </row>
    <row r="41" spans="1:2" ht="15" customHeight="1" x14ac:dyDescent="0.3">
      <c r="A41" s="179">
        <v>40</v>
      </c>
      <c r="B41" s="178" t="s">
        <v>807</v>
      </c>
    </row>
    <row r="42" spans="1:2" ht="15" customHeight="1" x14ac:dyDescent="0.3">
      <c r="A42" s="179">
        <v>41</v>
      </c>
      <c r="B42" s="178" t="s">
        <v>807</v>
      </c>
    </row>
    <row r="43" spans="1:2" ht="15" customHeight="1" x14ac:dyDescent="0.3">
      <c r="A43" s="179">
        <v>42</v>
      </c>
      <c r="B43" s="178" t="s">
        <v>807</v>
      </c>
    </row>
    <row r="44" spans="1:2" ht="15" customHeight="1" x14ac:dyDescent="0.3">
      <c r="A44" s="191">
        <v>43</v>
      </c>
      <c r="B44" s="178" t="s">
        <v>806</v>
      </c>
    </row>
    <row r="45" spans="1:2" ht="15" customHeight="1" x14ac:dyDescent="0.3">
      <c r="A45" s="179">
        <v>44</v>
      </c>
      <c r="B45" s="178" t="s">
        <v>807</v>
      </c>
    </row>
    <row r="46" spans="1:2" ht="15" customHeight="1" x14ac:dyDescent="0.3">
      <c r="A46" s="191">
        <v>45</v>
      </c>
      <c r="B46" s="178" t="s">
        <v>806</v>
      </c>
    </row>
    <row r="47" spans="1:2" ht="15" customHeight="1" x14ac:dyDescent="0.3">
      <c r="A47" s="191">
        <v>46</v>
      </c>
      <c r="B47" s="178" t="s">
        <v>806</v>
      </c>
    </row>
    <row r="48" spans="1:2" ht="15" customHeight="1" x14ac:dyDescent="0.3">
      <c r="A48" s="191">
        <v>47</v>
      </c>
      <c r="B48" s="178" t="s">
        <v>806</v>
      </c>
    </row>
    <row r="49" spans="1:2" ht="15" customHeight="1" x14ac:dyDescent="0.3">
      <c r="A49" s="179">
        <v>48</v>
      </c>
      <c r="B49" s="178" t="s">
        <v>807</v>
      </c>
    </row>
    <row r="50" spans="1:2" ht="15" customHeight="1" x14ac:dyDescent="0.3">
      <c r="A50" s="191">
        <v>49</v>
      </c>
      <c r="B50" s="178" t="s">
        <v>806</v>
      </c>
    </row>
    <row r="51" spans="1:2" ht="15" customHeight="1" x14ac:dyDescent="0.3">
      <c r="A51" s="191">
        <v>50</v>
      </c>
      <c r="B51" s="178" t="s">
        <v>806</v>
      </c>
    </row>
    <row r="52" spans="1:2" ht="15" customHeight="1" x14ac:dyDescent="0.3">
      <c r="A52" s="191">
        <v>51</v>
      </c>
      <c r="B52" s="178" t="s">
        <v>806</v>
      </c>
    </row>
    <row r="53" spans="1:2" ht="15" customHeight="1" x14ac:dyDescent="0.3">
      <c r="A53" s="191">
        <v>52</v>
      </c>
      <c r="B53" s="178" t="s">
        <v>806</v>
      </c>
    </row>
    <row r="54" spans="1:2" ht="15" customHeight="1" x14ac:dyDescent="0.3">
      <c r="A54" s="191">
        <v>53</v>
      </c>
      <c r="B54" s="178" t="s">
        <v>806</v>
      </c>
    </row>
    <row r="55" spans="1:2" ht="15" customHeight="1" x14ac:dyDescent="0.3">
      <c r="A55" s="191">
        <v>54</v>
      </c>
      <c r="B55" s="178" t="s">
        <v>806</v>
      </c>
    </row>
    <row r="56" spans="1:2" ht="15" customHeight="1" x14ac:dyDescent="0.3">
      <c r="A56" s="191">
        <v>55</v>
      </c>
      <c r="B56" s="178" t="s">
        <v>806</v>
      </c>
    </row>
    <row r="57" spans="1:2" ht="15" customHeight="1" x14ac:dyDescent="0.3">
      <c r="A57" s="179">
        <v>56</v>
      </c>
      <c r="B57" s="178" t="s">
        <v>807</v>
      </c>
    </row>
    <row r="58" spans="1:2" ht="15" customHeight="1" x14ac:dyDescent="0.3">
      <c r="A58" s="179">
        <v>57</v>
      </c>
      <c r="B58" s="178" t="s">
        <v>807</v>
      </c>
    </row>
    <row r="59" spans="1:2" ht="15" customHeight="1" x14ac:dyDescent="0.3">
      <c r="A59" s="179">
        <v>58</v>
      </c>
      <c r="B59" s="178" t="s">
        <v>807</v>
      </c>
    </row>
    <row r="60" spans="1:2" ht="15" customHeight="1" x14ac:dyDescent="0.3">
      <c r="A60" s="191">
        <v>59</v>
      </c>
      <c r="B60" s="178" t="s">
        <v>806</v>
      </c>
    </row>
    <row r="61" spans="1:2" ht="15" customHeight="1" x14ac:dyDescent="0.3">
      <c r="A61" s="191">
        <v>60</v>
      </c>
      <c r="B61" s="178" t="s">
        <v>806</v>
      </c>
    </row>
    <row r="62" spans="1:2" ht="15" customHeight="1" x14ac:dyDescent="0.3">
      <c r="A62" s="191">
        <v>61</v>
      </c>
      <c r="B62" s="178" t="s">
        <v>806</v>
      </c>
    </row>
    <row r="63" spans="1:2" ht="15" customHeight="1" x14ac:dyDescent="0.3">
      <c r="A63" s="191">
        <v>62</v>
      </c>
      <c r="B63" s="178" t="s">
        <v>806</v>
      </c>
    </row>
    <row r="64" spans="1:2" ht="15" customHeight="1" x14ac:dyDescent="0.3">
      <c r="A64" s="191">
        <v>63</v>
      </c>
      <c r="B64" s="178" t="s">
        <v>806</v>
      </c>
    </row>
    <row r="65" spans="1:2" x14ac:dyDescent="0.3">
      <c r="A65" s="191">
        <v>64</v>
      </c>
      <c r="B65" s="178" t="s">
        <v>806</v>
      </c>
    </row>
    <row r="66" spans="1:2" x14ac:dyDescent="0.3">
      <c r="A66" s="179">
        <v>65</v>
      </c>
      <c r="B66" s="178" t="s">
        <v>807</v>
      </c>
    </row>
    <row r="67" spans="1:2" x14ac:dyDescent="0.3">
      <c r="A67" s="191">
        <v>66</v>
      </c>
      <c r="B67" s="178" t="s">
        <v>806</v>
      </c>
    </row>
    <row r="68" spans="1:2" x14ac:dyDescent="0.3">
      <c r="A68" s="191">
        <v>67</v>
      </c>
      <c r="B68" s="178" t="s">
        <v>806</v>
      </c>
    </row>
    <row r="69" spans="1:2" x14ac:dyDescent="0.3">
      <c r="A69" s="191">
        <v>68</v>
      </c>
      <c r="B69" s="178" t="s">
        <v>806</v>
      </c>
    </row>
    <row r="70" spans="1:2" x14ac:dyDescent="0.3">
      <c r="A70" s="191">
        <v>69</v>
      </c>
      <c r="B70" s="178" t="s">
        <v>806</v>
      </c>
    </row>
    <row r="71" spans="1:2" x14ac:dyDescent="0.3">
      <c r="A71" s="191">
        <v>70</v>
      </c>
      <c r="B71" s="178" t="s">
        <v>806</v>
      </c>
    </row>
    <row r="72" spans="1:2" x14ac:dyDescent="0.3">
      <c r="A72" s="191">
        <v>71</v>
      </c>
      <c r="B72" s="178" t="s">
        <v>806</v>
      </c>
    </row>
    <row r="73" spans="1:2" x14ac:dyDescent="0.3">
      <c r="A73" s="177">
        <v>72</v>
      </c>
      <c r="B73" s="178" t="s">
        <v>803</v>
      </c>
    </row>
    <row r="74" spans="1:2" x14ac:dyDescent="0.3">
      <c r="A74" s="191">
        <v>73</v>
      </c>
      <c r="B74" s="178" t="s">
        <v>806</v>
      </c>
    </row>
    <row r="75" spans="1:2" x14ac:dyDescent="0.3">
      <c r="A75" s="191">
        <v>74</v>
      </c>
      <c r="B75" s="178" t="s">
        <v>806</v>
      </c>
    </row>
    <row r="76" spans="1:2" x14ac:dyDescent="0.3">
      <c r="A76" s="191">
        <v>75</v>
      </c>
      <c r="B76" s="178" t="s">
        <v>806</v>
      </c>
    </row>
    <row r="77" spans="1:2" x14ac:dyDescent="0.3">
      <c r="A77" s="191">
        <v>76</v>
      </c>
      <c r="B77" s="178" t="s">
        <v>806</v>
      </c>
    </row>
    <row r="78" spans="1:2" x14ac:dyDescent="0.3">
      <c r="A78" s="191">
        <v>77</v>
      </c>
      <c r="B78" s="178" t="s">
        <v>806</v>
      </c>
    </row>
    <row r="79" spans="1:2" x14ac:dyDescent="0.3">
      <c r="A79" s="191">
        <v>78</v>
      </c>
      <c r="B79" s="178" t="s">
        <v>806</v>
      </c>
    </row>
    <row r="80" spans="1:2" x14ac:dyDescent="0.3">
      <c r="A80" s="191">
        <v>79</v>
      </c>
      <c r="B80" s="178" t="s">
        <v>806</v>
      </c>
    </row>
    <row r="81" spans="1:2" x14ac:dyDescent="0.3">
      <c r="A81" s="191">
        <v>80</v>
      </c>
      <c r="B81" s="178" t="s">
        <v>806</v>
      </c>
    </row>
    <row r="82" spans="1:2" x14ac:dyDescent="0.3">
      <c r="A82" s="191">
        <v>81</v>
      </c>
      <c r="B82" s="178" t="s">
        <v>806</v>
      </c>
    </row>
    <row r="83" spans="1:2" x14ac:dyDescent="0.3">
      <c r="A83" s="191">
        <v>82</v>
      </c>
      <c r="B83" s="178" t="s">
        <v>806</v>
      </c>
    </row>
    <row r="84" spans="1:2" x14ac:dyDescent="0.3">
      <c r="A84" s="191">
        <v>83</v>
      </c>
      <c r="B84" s="178" t="s">
        <v>806</v>
      </c>
    </row>
    <row r="85" spans="1:2" x14ac:dyDescent="0.3">
      <c r="A85" s="191">
        <v>84</v>
      </c>
      <c r="B85" s="178" t="s">
        <v>806</v>
      </c>
    </row>
    <row r="86" spans="1:2" x14ac:dyDescent="0.3">
      <c r="A86" s="191">
        <v>85</v>
      </c>
      <c r="B86" s="178" t="s">
        <v>806</v>
      </c>
    </row>
    <row r="87" spans="1:2" x14ac:dyDescent="0.3">
      <c r="A87" s="191">
        <v>86</v>
      </c>
      <c r="B87" s="178" t="s">
        <v>806</v>
      </c>
    </row>
    <row r="88" spans="1:2" x14ac:dyDescent="0.3">
      <c r="A88" s="191">
        <v>87</v>
      </c>
      <c r="B88" s="178" t="s">
        <v>806</v>
      </c>
    </row>
    <row r="89" spans="1:2" x14ac:dyDescent="0.3">
      <c r="A89" s="191">
        <v>88</v>
      </c>
      <c r="B89" s="178" t="s">
        <v>806</v>
      </c>
    </row>
    <row r="90" spans="1:2" x14ac:dyDescent="0.3">
      <c r="A90" s="191">
        <v>89</v>
      </c>
      <c r="B90" s="178" t="s">
        <v>806</v>
      </c>
    </row>
    <row r="91" spans="1:2" x14ac:dyDescent="0.3">
      <c r="A91" s="179">
        <v>90</v>
      </c>
      <c r="B91" s="178" t="s">
        <v>807</v>
      </c>
    </row>
    <row r="92" spans="1:2" x14ac:dyDescent="0.3">
      <c r="A92" s="179">
        <v>91</v>
      </c>
      <c r="B92" s="178" t="s">
        <v>807</v>
      </c>
    </row>
    <row r="93" spans="1:2" x14ac:dyDescent="0.3">
      <c r="A93" s="191">
        <v>92</v>
      </c>
      <c r="B93" s="178" t="s">
        <v>806</v>
      </c>
    </row>
    <row r="94" spans="1:2" x14ac:dyDescent="0.3">
      <c r="A94" s="191">
        <v>93</v>
      </c>
      <c r="B94" s="178" t="s">
        <v>806</v>
      </c>
    </row>
    <row r="95" spans="1:2" x14ac:dyDescent="0.3">
      <c r="A95" s="179">
        <v>94</v>
      </c>
      <c r="B95" s="178" t="s">
        <v>807</v>
      </c>
    </row>
  </sheetData>
  <autoFilter ref="A1:B95" xr:uid="{EC23E433-D86D-4B05-B5C6-4B82E1C5C4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98ee41c-e606-42bb-8264-d511ff6fd2e4">
      <Terms xmlns="http://schemas.microsoft.com/office/infopath/2007/PartnerControls"/>
    </lcf76f155ced4ddcb4097134ff3c332f>
    <TaxCatchAll xmlns="1df76daa-fa4c-4c26-aee6-0f3ec3407d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BCD5E3725B6D64B90497356E24D0832" ma:contentTypeVersion="15" ma:contentTypeDescription="Crear nuevo documento." ma:contentTypeScope="" ma:versionID="179d8f928dcdca44fff0b59a1e5cdd01">
  <xsd:schema xmlns:xsd="http://www.w3.org/2001/XMLSchema" xmlns:xs="http://www.w3.org/2001/XMLSchema" xmlns:p="http://schemas.microsoft.com/office/2006/metadata/properties" xmlns:ns2="498ee41c-e606-42bb-8264-d511ff6fd2e4" xmlns:ns3="7c97f1dc-316a-47fc-9921-aa164b8ae47c" xmlns:ns4="1de2139f-8de3-46bb-a1e0-d56807a1358c" xmlns:ns5="1df76daa-fa4c-4c26-aee6-0f3ec3407db7" targetNamespace="http://schemas.microsoft.com/office/2006/metadata/properties" ma:root="true" ma:fieldsID="f307f741b649f48503841d88d3fcde56" ns2:_="" ns3:_="" ns4:_="" ns5:_="">
    <xsd:import namespace="498ee41c-e606-42bb-8264-d511ff6fd2e4"/>
    <xsd:import namespace="7c97f1dc-316a-47fc-9921-aa164b8ae47c"/>
    <xsd:import namespace="1de2139f-8de3-46bb-a1e0-d56807a1358c"/>
    <xsd:import namespace="1df76daa-fa4c-4c26-aee6-0f3ec3407d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4:SharedWithDetails" minOccurs="0"/>
                <xsd:element ref="ns2:lcf76f155ced4ddcb4097134ff3c332f" minOccurs="0"/>
                <xsd:element ref="ns5: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8ee41c-e606-42bb-8264-d511ff6fd2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e9abf263-b4e3-4425-8647-6b83a887c9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97f1dc-316a-47fc-9921-aa164b8ae47c"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e2139f-8de3-46bb-a1e0-d56807a1358c" elementFormDefault="qualified">
    <xsd:import namespace="http://schemas.microsoft.com/office/2006/documentManagement/types"/>
    <xsd:import namespace="http://schemas.microsoft.com/office/infopath/2007/PartnerControls"/>
    <xsd:element name="SharedWithDetails" ma:index="17"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f76daa-fa4c-4c26-aee6-0f3ec3407db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53bce61-134a-4066-8111-77d9601f713f}" ma:internalName="TaxCatchAll" ma:showField="CatchAllData" ma:web="1df76daa-fa4c-4c26-aee6-0f3ec3407d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8B5671-5837-4267-8791-9CEB5D0F963E}">
  <ds:schemaRefs>
    <ds:schemaRef ds:uri="http://purl.org/dc/elements/1.1/"/>
    <ds:schemaRef ds:uri="7c97f1dc-316a-47fc-9921-aa164b8ae47c"/>
    <ds:schemaRef ds:uri="1df76daa-fa4c-4c26-aee6-0f3ec3407db7"/>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1de2139f-8de3-46bb-a1e0-d56807a1358c"/>
    <ds:schemaRef ds:uri="498ee41c-e606-42bb-8264-d511ff6fd2e4"/>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DFAA55C-C5CC-4A07-85EC-E75FE777E4A1}">
  <ds:schemaRefs>
    <ds:schemaRef ds:uri="http://schemas.microsoft.com/sharepoint/v3/contenttype/forms"/>
  </ds:schemaRefs>
</ds:datastoreItem>
</file>

<file path=customXml/itemProps3.xml><?xml version="1.0" encoding="utf-8"?>
<ds:datastoreItem xmlns:ds="http://schemas.openxmlformats.org/officeDocument/2006/customXml" ds:itemID="{7ACCC05F-BFAA-4627-8A1B-C152F88695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8ee41c-e606-42bb-8264-d511ff6fd2e4"/>
    <ds:schemaRef ds:uri="7c97f1dc-316a-47fc-9921-aa164b8ae47c"/>
    <ds:schemaRef ds:uri="1de2139f-8de3-46bb-a1e0-d56807a1358c"/>
    <ds:schemaRef ds:uri="1df76daa-fa4c-4c26-aee6-0f3ec3407d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CONSOLIDADO</vt:lpstr>
      <vt:lpstr>Cerradas</vt:lpstr>
      <vt:lpstr>Efectividad</vt:lpstr>
      <vt:lpstr>estado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Alcides</dc:creator>
  <cp:keywords/>
  <dc:description/>
  <cp:lastModifiedBy>Martha Mercedes Suna Ladino</cp:lastModifiedBy>
  <cp:revision/>
  <dcterms:created xsi:type="dcterms:W3CDTF">2021-05-12T21:31:35Z</dcterms:created>
  <dcterms:modified xsi:type="dcterms:W3CDTF">2025-11-20T22:20:28Z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0x0101003BCD5E3725B6D64B90497356E24D0832</vt:lpwstr>
  </property>
  <property fmtid="{D5CDD505-2E9C-101B-9397-08002B2CF9AE}" pid="3" name="MediaServiceImageTags">
    <vt:lpwstr/>
  </property>
</Properties>
</file>