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shdgov-my.sharepoint.com/personal/msuna_shd_gov_co/Documents/Documentos/Consolidación plan de mejoramiento/1 trimestre 2025/"/>
    </mc:Choice>
  </mc:AlternateContent>
  <xr:revisionPtr revIDLastSave="131" documentId="8_{BA5E945E-5CB6-45DB-B701-D61296B1D16F}" xr6:coauthVersionLast="47" xr6:coauthVersionMax="47" xr10:uidLastSave="{617B400C-CB86-4AAF-9880-02A38594043E}"/>
  <bookViews>
    <workbookView xWindow="-108" yWindow="-108" windowWidth="23256" windowHeight="12456" xr2:uid="{00000000-000D-0000-FFFF-FFFF00000000}"/>
  </bookViews>
  <sheets>
    <sheet name="ConsolPM-INT." sheetId="1" r:id="rId1"/>
    <sheet name="Incumplidas" sheetId="2" r:id="rId2"/>
  </sheets>
  <externalReferences>
    <externalReference r:id="rId3"/>
  </externalReferences>
  <definedNames>
    <definedName name="_xlnm._FilterDatabase" localSheetId="0" hidden="1">'ConsolPM-INT.'!$A$4:$EG$46</definedName>
    <definedName name="_xlnm._FilterDatabase" localSheetId="1" hidden="1">Incumplidas!$A$4:$EP$6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Y31" i="1" l="1"/>
  <c r="Y21" i="1" l="1"/>
  <c r="Y20" i="1"/>
  <c r="Y18" i="1"/>
  <c r="Y15" i="1"/>
  <c r="AD6" i="2"/>
  <c r="AD5" i="2"/>
  <c r="G37" i="1"/>
  <c r="G34" i="1"/>
  <c r="G35" i="1" s="1"/>
  <c r="U5" i="1" l="1"/>
  <c r="U11" i="1"/>
  <c r="U10" i="1"/>
  <c r="U9" i="1"/>
  <c r="U8" i="1"/>
  <c r="U7" i="1"/>
  <c r="U6" i="1"/>
</calcChain>
</file>

<file path=xl/sharedStrings.xml><?xml version="1.0" encoding="utf-8"?>
<sst xmlns="http://schemas.openxmlformats.org/spreadsheetml/2006/main" count="699" uniqueCount="389">
  <si>
    <t>1. FORMULACIÓN PLAN DE MEJORAMIENTO</t>
  </si>
  <si>
    <t>Seguimiento con corte a 31 de Diciembre de 2024</t>
  </si>
  <si>
    <t>IV TRIMESTRE DE 2024</t>
  </si>
  <si>
    <t>2. REPORTE RESPONSABLE DEL PLAN</t>
  </si>
  <si>
    <t>3. SEGUIMIENTO OCI</t>
  </si>
  <si>
    <t>Código de la entidad</t>
  </si>
  <si>
    <t>Vigencia</t>
  </si>
  <si>
    <t>Código  Informe</t>
  </si>
  <si>
    <t>Nombre de la Auditoría</t>
  </si>
  <si>
    <t>No. Hallazgo</t>
  </si>
  <si>
    <t>Descripción del Hallazgo</t>
  </si>
  <si>
    <t>Causa del Hallazgo</t>
  </si>
  <si>
    <t>Código Acción</t>
  </si>
  <si>
    <t>Descripción Acción</t>
  </si>
  <si>
    <t>Nombre del Indicador</t>
  </si>
  <si>
    <t>Fórmula del Indicador</t>
  </si>
  <si>
    <t>Meta</t>
  </si>
  <si>
    <t>Área Responsable</t>
  </si>
  <si>
    <t>Dependencia</t>
  </si>
  <si>
    <t>Fecha de Inicio</t>
  </si>
  <si>
    <t>Fecha de Terminación</t>
  </si>
  <si>
    <t>Estado a 31/03/2025</t>
  </si>
  <si>
    <t>ESTADO A 30/06/2025</t>
  </si>
  <si>
    <t>ESTADO A 30/09/2025</t>
  </si>
  <si>
    <t>ESTADO A 31/12/2025</t>
  </si>
  <si>
    <t>600
Caracteres</t>
  </si>
  <si>
    <t>ALERTAS</t>
  </si>
  <si>
    <t>Análisis Seguimiento 
Responsable</t>
  </si>
  <si>
    <t>Variables del Indicador</t>
  </si>
  <si>
    <t>Resultado del Indicador</t>
  </si>
  <si>
    <t>Fecha de  corte del avance</t>
  </si>
  <si>
    <t>Porcentaje Ejecutado</t>
  </si>
  <si>
    <t>Análisis Seguimiento 
OCI</t>
  </si>
  <si>
    <t>Fecha de Seguimiento OCI</t>
  </si>
  <si>
    <t>Observaciones OCI</t>
  </si>
  <si>
    <t>Auditoría Políticas de Administración de Riesgo y Cumplimiento, Seguridad de la Información y Seguridad Digital y Tratamiento de Datos de la Secretaría Distrital de Hacienda</t>
  </si>
  <si>
    <t>1 (a)</t>
  </si>
  <si>
    <t>La entidad no cuenta con el Plan de Recuperación de Desastres (DRP) construido, incumpliendo de manera parcial el literal g) del numeral 5.5. de la Política de Administración de Riesgo y Cumplimiento, en cuanto a: “La gestión de continuidad incluye planes operativos y tecnológicos con el fin de asegurar la continuidad de los procesos y servicios críticos de la entidad”, como también el numeral 4.3.5.2 Planes, del Manual para la construcción y mantenimiento de la continuidad del negocio - MN7 V1, que establece (…) se debe proceder con el desarrollo de los planes cuyo objetivo es contar con guías prácticas para saber cómo responder ante un evento de contingencia, crisis y/o emergencia”, documento necesario para recuperar los servicios de tecnología y telecomunicaciones, teniendo en cuenta que, todos los Planes de Continuidad del negocio evidenciados en la presente auditoría tienen como “Impacto para los procesos” las fallas en los servicios tecnológicos.</t>
  </si>
  <si>
    <t>Debido a los cambios tecnológicos surgidos en el último año en la entidad no era viable definir una estrategia (DRP) hasta estabilizar la infraestructura tecnológica, razón por la cual no había información suficiente para su documentación.</t>
  </si>
  <si>
    <t>Documentar plan de recuperación de desastres que permita dar respuesta a un incidente o emergencia que afecte a los sistemas tecnológicos, de acuerdo al alcance definido (BogData).</t>
  </si>
  <si>
    <t>DRP documentado  y publicado</t>
  </si>
  <si>
    <t>Porcentaje de avance en la documentación del DRP</t>
  </si>
  <si>
    <t>Subdirección de Infraestructura de TIC (SITIC)</t>
  </si>
  <si>
    <t>DIT</t>
  </si>
  <si>
    <t>EJECUCIÓN</t>
  </si>
  <si>
    <t>ALERTA POR PRÓXIMA A VENCER</t>
  </si>
  <si>
    <t>A la fecha de corte se publicó en el SGC a través de MIGEMA  la Guía DRP, cuya socialización se realizó con los responsables de puesta en operación.
Evidencia:
https://shdgov.sharepoint.com/:f:/r/sites/dsi/SIG/Planes%20de%20mejoramiento/SeguimientoPM_DIT2025/Gestion/Evidencias/Hallazgo%201a%201?csf=1&amp;web=1&amp;e=kHzXMB</t>
  </si>
  <si>
    <t>(12*100)/12</t>
  </si>
  <si>
    <t>31 de marzo 2025</t>
  </si>
  <si>
    <t>Se hace la verificación de los soportes sumistrados por el área responsable y se evidencia: 
Se hizo la actualización el documento con fecha de versión 20 de febrero de 2025.
Se hizo la socialización a los funcionarios de la DIT, el día 30 de enero de 2025.
Se ingresa a MIGEMA y la la guía GUÍA PARA LA RECUPERACIÓN DE  DESASTRES, código 121-G-17, se encuentra debidamente publicada.</t>
  </si>
  <si>
    <t>Seguimiento realizado por Nubia Liliana Sarmiento Moreno</t>
  </si>
  <si>
    <t>E1</t>
  </si>
  <si>
    <t>Evaluación Independiente al estado del Sistema de Control Interno</t>
  </si>
  <si>
    <t xml:space="preserve">1.5 </t>
  </si>
  <si>
    <t>Iniciar las actividades que permitan la construcción del Sistema de Gestión de Reportes y Denuncias en la Entidad, para dar cumplimiento a lo establecido en la Política de Administración del Riesgo y Cumplimiento de la SDH actualizada por la Resolución SDH-000144 de 2024.</t>
  </si>
  <si>
    <t>En la Política de Administración de Riesgo y Cumplimiento se estableció que el sistema de gestión de reportes o denuncias sería para asegurar la adecuada gestión de todos los riesgos a los cuales pueda estar expuesta la entidad y éste debe contener elementos tales como la asignación de Roles, responsabilidades y autoridades, acciones de planificación, seguimiento, monitoreo y evaluación, información documentada y mejora del sistema, por lo que se ha venido trabajando en mesas conjuntas entre diferentes dependencias con el propósito de lograr la efectiva implementación del sistema, lo cual no ha sido posible, debido a los diferentes enfoques del proceso y los términos legales que rigen para las entidades públicas.</t>
  </si>
  <si>
    <t>Llevar a cabo mesas de trabajo con las Oficinas de Control Disciplinario Interno y de Control Interno para definir el proceso de gestión de denuncias incorporando las diferentes fuentes y tipologías requeridas para dar cumplimiento a lo establecido en la Política de Administración de Riesgo y Cumplimiento con base en los mecanismos internos disponibles y en los lineamientos impartidos por la Secretaría General de la Alcaldía Mayor de Bogotá.</t>
  </si>
  <si>
    <t>Definición del esquema a implementar para la  gestión de reportes y denuncias</t>
  </si>
  <si>
    <t>Un (1) esquema de implementación del Sistema de Gestión de Reportes y Denuncias</t>
  </si>
  <si>
    <t>Oficina de Análisis y Control de Riesgo - OACR</t>
  </si>
  <si>
    <t>OACR</t>
  </si>
  <si>
    <t>En el último trimestre de 2024 se dio continuidad al diseño de la propuesta de funcionamiento del Sistema de Gestión de Reportes y Denuncias ( SGRD), resultado de lo cual se remitió al Jefe encargado de la Oficina de Control Interno y jefe de la Oficina de Control Disciplinario Interno  un correo electrónico el día 5 de marzo con la propuesta de esquema (SGRD) que realizó la OACR y del cual se recibieron sugerencias de ajuste, las cuales fueron tramitadas y devueltas para revisión final el 12 de marzo.
Es importante mencioar que el 26 de marzo, se citó a una mesa de trabajo al jefe de la OCI y de la OCDI para efectos de dar una última revisión al documento, a esta sesión de trabajo no asistiió el jefe de la OCI, sin embargo, se hizo una revisión normativa respecto del esquema del Sistema de Gestión de Reportes y denuncias que se propuso, al respecto, se analizó el contenido de la Directiva 005 del 28 de diciembre de 2023 cuyo asunto son las Directrices para la atención y gestión de denuncias por posibles actos de corrupción y/o existencia de inhabilidades, incompatibilidades o conflicto de intereses y protección de identifidad del denunciante, la cual señala en el lineamiento N.1 Armonización de canales para la rfecepción de denuncias por posibles actos de corrupción, existencia de inhabilidades, incompatibilidades o conflicto de intereses elevadas por la ciudadanía, que  El Distrito Capital cuenta con el Sistema Distrital para la gestión de Peticiones Ciudadanas "Bogotá Te Escucha" a través del cual se adelantará la centralización de las denuncias por presentos actos de corrupción que son recibidas por los  diferentes canales de atención cumpliendo con el preincipio de armonización de canales.
Asimismo, en el lineamiento 2.2 Registro de la petición: Si la entidad distrital recibe una petición por cualquiera de los medios de interacción ciudadana diferentes al Sistema Distrital para la Gestión de Peticiones Ciudadanas - "Bogotá Te Escucha" y marcar el tipo de petición "Denuncia por actos de corrupción"; automáticamente el sistema la direccionará a la Oficina de Control Disciplinario Interno o quien haga sus veces.
De acuerdo con lo anterior, se está gestionndo una mesa de trabajo con la Secretaría General  ( a través de la Subsecretaría General) para formular la pregunta  relacionada con la necesidad de  la SDH respecto de la implementación de un Sistema de Gestión de Reportes y Denuncias propio y diferente del que tiene el Distrito.</t>
  </si>
  <si>
    <t>Esquema de implementación del Sistema de Gestión de Reportes y Denuncias</t>
  </si>
  <si>
    <t>Se evidencia que ya se cuenta con una propuesta del Sistema de gestión de Reportes y Denuncias, pero aun no se ha adoptado de acuerdo con lo establecido en la resolución 144 de 2024, ya que se encuentra en etapa de consulta a la Secretaría General sobre si es viable tener un sistema propio de denuncias, ya que existe uno a nivel distrital denominado  "Bogotá Te Escucha", por lo tanto no ha finalizado la ejecución de la acción establecida finalizado el tiempo establecido. Por lo tanto se encuentra incumplida.</t>
  </si>
  <si>
    <t>Se recomienda solicitar ampliar la fecha de finalización de  la acción, con el fin de terminar de realizar las consultas a la Secretaría General para tomar la decisón de tener un sistema de reportes y denuncias propio y adoptarlo, o tomar la decision de ajustar la resolución 144 de 2024. 
seguiminto realizado por: Martha Suna</t>
  </si>
  <si>
    <t>14.3</t>
  </si>
  <si>
    <t>Definición del esquema a implementar el sistema de gestión de reportes y denuncias</t>
  </si>
  <si>
    <t>En el último trimestre de 2024 se dio continuidad al diseño de la propuesta de funcionamiento del Sistema de Gestión de Reportes y Denuncias ( SGRD), resultado de lo cual se remitió al Jefe encargado de la Oficina de Control Interno y jefe de la Oficina de Control Disciplinario Interno  un correo electrónico el día 5 de marzo con la propuesta de esquema (SGRD) que realizó la OACR y del cual se recibieron sugerencias de ajuste, las cuales fueron tramitadas y devueltas para revisión final el 12 de marzo.
Es importante mencionar que el 26 de marzo, se citó a una mesa de trabajo al jefe de la OCI y de la OCDI para efectos de dar una última revisión al documento, a esta sesión de trabajo no asistiió el jefe de la OCI, sin embargo, se hizo una revisión normativa respecto del esquema del Sistema de Gestión de Reportes y denuncias que se propuso, al respecto, se analizó el contenido de la Directiva 005 del 28 de diciembre de 2023 cuyo asunto son las Directrices para la atención y gestión de denuncias por posibles actos de corrupción y/o existencia de inhabilidades, incompatibilidades o conflicto de intereses y protección de identifidad del denunciante, la cual señala en el lineamiento N.1 Armonización de canales para la rfecepción de denuncias por posibles actos de corrupción, existencia de inhabilidades, incompatibilidades o conflicto de intereses elevadas por la ciudadanía, que  El Distrito Capital cuenta con el Sistema Distrital para la gestión de Peticiones Ciudadanas "Bogotá Te Escucha" a través del cual se adelantará la centralización de las denuncias por presentos actos de corrupción que son recibidas por los  diferentes canales de atención cumpliendo con el preincipio de armonización de canales.
Asimismo, en el lineamiento 2.2 Registro de la petición: Si la entidad distrital recibe una petición por cualquiera de los medios de interacción ciudadana diferentes al Sistema Distrital para la Gestión de Peticiones Ciudadanas - "Bogotá Te Escucha" y marcar el tipo de petición "Denuncia por actos de corrupción"; automáticamente el sistema la direccionará a la Oficina de Control Disciplinario Interno o quien haga sus veces.
De acuerdo con lo anterior, se está gestionndo una mesa de trabajo con la Secretaría General  ( a través de la Subsecretaría General) para formular la pregunta  relacionada con la necesidad de  la SDH respecto de la implementación de un Sistema de Gestión de Reportes y Denuncias propio y diferente del que tiene el Distrito.</t>
  </si>
  <si>
    <t>15.1</t>
  </si>
  <si>
    <t xml:space="preserve">Formalizar dentro del Sistema de Gestión de Calidad de la entidad, el “Manual que facilita la gestión de la herramienta de creación y edición de contenidos” para que la entidad de cumplimiento al anexo No. 1 Directrices de accesibilidad web (Resolución MinTic 1519 de 2020.  </t>
  </si>
  <si>
    <t>El manual es de origen externo y no se habia identificado que fuera necesario asociarla a la documentaciòn del proceso.</t>
  </si>
  <si>
    <t>Referenciar el manual de usuario editor, dentro de la GUIA Código: 126-G-01 MEDIOS DE COMUNICACIÓN DE LA SDH</t>
  </si>
  <si>
    <t xml:space="preserve">Documento guia Código: 126-G-01 MEDIOS DE COMUNICACIÓN DE LA SDH actualizada </t>
  </si>
  <si>
    <t>Cantidad de documentos actualizados</t>
  </si>
  <si>
    <t>Oficina Asesora de Comunicaciones</t>
  </si>
  <si>
    <t>OACom</t>
  </si>
  <si>
    <t>Se actualizó la guía 126-G-01 MEDIOS DE COMUNICACIÓN DE LA SDH y se referencio el Manual del Usuario Editor, el cual describe cómo iniciar el trabajo con el sitio Web y los aspectos generales comunes presentes, recomienda la mejor forma de trabajar y describe las funcionalidades a las que se tiene acceso y tiene como objetivo guiar al usuario Administrador en la exploración del sitio Web Secretaria de Hacienda Distrital</t>
  </si>
  <si>
    <t>Cantidad de documentos actualizados/ cantidad de documentos a actualizar</t>
  </si>
  <si>
    <t>1/1</t>
  </si>
  <si>
    <t>100%</t>
  </si>
  <si>
    <r>
      <t xml:space="preserve">En las evidencias aportadas se pudo comprobar la actualización de la  guía "126-G-01 MEDIOS DE COMUNICACIÓN DE LA SDH", referenciando en sus definiciones, numeral 3.37 el </t>
    </r>
    <r>
      <rPr>
        <b/>
        <sz val="10"/>
        <color rgb="FF000000"/>
        <rFont val="Arial"/>
        <family val="2"/>
      </rPr>
      <t>Manual del Usuario Editor</t>
    </r>
    <r>
      <rPr>
        <sz val="10"/>
        <color rgb="FF000000"/>
        <rFont val="Arial"/>
        <family val="2"/>
      </rPr>
      <t>: "Este manual describe como iniciar el trabajo con el sitio Web y los aspectos generales comunes presentes, recomienda la mejor forma de trabajar y describe las funcionalidades a las que se tiene acceso y tiene como objetivo guiar al usuario Administrador en la exploración del sitio Web Secretaria de Hacienda Distrita", con lo cual se da por cumplida la acción propuesta.</t>
    </r>
  </si>
  <si>
    <t>Seguimiento realizado por:
Lady Andrea Lopez
Nelson J. Duarte</t>
  </si>
  <si>
    <t>Socializar la guía Código: 126-G-01 MEDIOS DE COMUNICACIÓN DE LA SDH al Equipo Técnico de Comunicaciones -ETC</t>
  </si>
  <si>
    <t>Documento guia Código: 126-G-01 MEDIOS DE COMUNICACIÓN DE LA SDH socializado</t>
  </si>
  <si>
    <t>Cantidad de documentos socializados</t>
  </si>
  <si>
    <t>Se socializó la guía 126-G-01 MEDIOS DE COMUNICACIÓN DE LA SDH al Equipo Técnico de Contenidos -ETC</t>
  </si>
  <si>
    <t>Cantidad de documentos socializados/ cantidad de documentos a socializar</t>
  </si>
  <si>
    <t xml:space="preserve">Como cumplimiento de la acción se aporta trazabilidad de correo electrónico del 28/03/2025, así como lista de asistencia a la socialización de la guía "126-G-01 MEDIOS DE COMUNICACIÓN DE LA SDH"; de igual forma archivo en Word, resumen y video de la "Socialización de documentos asociados al proceso CPR-126 Comunicación pública SDH-20250328_152612-Meeting Recording". </t>
  </si>
  <si>
    <t>Seguimienmto realizado por:
Lady Andrea Lopez
Nelson J. Duarte</t>
  </si>
  <si>
    <t>Incluir dentro de la GUIA Código: 126-G-01 MEDIOS DE COMUNICACIÓN DE LA SDH el punto de control revisar la actualización del manual de usuario editor</t>
  </si>
  <si>
    <t>Se incluyo dentro de la GUIA Código: 126-G-01 MEDIOS DE COMUNICACIÓN DE LA SDH el punto de control "La Oficina Asesora de Comunicaciones revisará y actualizará la documentación legal y reglamentaria periódicamente y mínimo cada año."</t>
  </si>
  <si>
    <r>
      <t xml:space="preserve">Se obseva en la guía "126-G-01 MEDIOS DE COMUNICACIÓN DE LA SDH", la inclusión del punto de control en el numeral 4.1.10. </t>
    </r>
    <r>
      <rPr>
        <b/>
        <sz val="10"/>
        <color rgb="FF000000"/>
        <rFont val="Arial"/>
        <family val="2"/>
      </rPr>
      <t>Servicio de préstamo de pendones o equipos</t>
    </r>
    <r>
      <rPr>
        <sz val="10"/>
        <color rgb="FF000000"/>
        <rFont val="Arial"/>
        <family val="2"/>
      </rPr>
      <t>, "La Oficina Asesora de Comunicaciones revisará y actualizará la documentación legal y reglamentaria periódicamente y mínimo cada año". Consultado el Sistema de Gestión MIGEMA se constató en la Guia el punto de control con lo cual se da por cumplida la acción</t>
    </r>
  </si>
  <si>
    <t>Incluir dentro de la GUIA Código: 126-G-01 MEDIOS DE COMUNICACIÓN DE LA SDH el punto de control de revisar la actualización del al anexo No. 1 Directrices de accesibilidad web (Resolución MinTic 1519 de 2020).</t>
  </si>
  <si>
    <t>17.8</t>
  </si>
  <si>
    <t>Adelantar las acciones conducentes para que se de cumplimiento a la implementación de la evaluación de la efectividad de las acciones incluidas en los Planes de Mejoramiento producto de los ejercicios auditores realizados por la Oficina de Control Interno y de los entes externos de control</t>
  </si>
  <si>
    <t>No se encuentran documentados los lineamientos para realizar la evaluación de la efectividad de las acciones derivadas de los planes de mejoramiento que se presentan como resultado de los ejercicios auditores, tanto de la gestión interna de la Oficina de Control Interno, como de los Externos con los Entes de Control.</t>
  </si>
  <si>
    <t>Documentar los lineamientos para evaluar la efectividad de las acciones incluidas en el Plan de mejoramiento , y presentar solicitud a la Oficina Asesora de Planeación para actualización en el Sistema de Gestión de Calidad- MIGEMA</t>
  </si>
  <si>
    <t>Documento incluido en MIGEMA</t>
  </si>
  <si>
    <t>Oficina de Control Interno</t>
  </si>
  <si>
    <t>OCI</t>
  </si>
  <si>
    <t>No inicia Aún</t>
  </si>
  <si>
    <t>Se elaboro el procedimiento denominado Seguimiento a Planes de Mejoramiento 122-P-03, en el cual en la actividad 16 se incluyeron los criterios para evaluar la efectividad de las acciones incluidas en el Plan de Mejoramiento Institucional, así mismo en el formato de Plan de Mejoramiento Institucional 122-F.28 se incluyeron varias columnas para evaluar la efectividad de las acciones. Este procedimiento y formato se encuentran en proceso de su actualización en MIGEMA, que inicio el 10 de abril de 2025.</t>
  </si>
  <si>
    <t>Documento incluido en MIGEMA: 2</t>
  </si>
  <si>
    <t>Ya se encuentra en proceso de actualización en MIGEMA de los documentos relacionados con el seguimiento al plan de mejoramiento, incluidos los criterios para evaluar la efectividad: el procedimiento Seguimiento a Planes de Mejoramiento 122-P-03 y el formato de Plan de Mejoramiento Institucional 122-F.28</t>
  </si>
  <si>
    <t>Avance y seguimiento realizado por: Martha Suna</t>
  </si>
  <si>
    <t>Auditoría Determinación Impuestos: Fiscalización y Liquidación</t>
  </si>
  <si>
    <t xml:space="preserve">En la muestra remitida no se evidenció en las actas de reparto las firmas del funcionario que revisa y del que recibe, de la población a gestionar en la vigencia 2023 para todas las oficinas tal como se encuentra establecido en el formato 105-F.87, ya que fueron remitidas en archivo Excel junto con los correos de remisión; además, en algunos expedientes se observaron las actas de reparto en PDF, pero sin las firmas correspondientes. </t>
  </si>
  <si>
    <t>Debido a que la actividad del reparto se alinea con la política de "cero papel" este es asignado a través de correo electrónico al funcionario gestor  y al revisor. Se asume el  conocimiento del acta respectiva a las partes involucradas en el momento de recepción del correo,  por no ende no se hace necesario la firma.</t>
  </si>
  <si>
    <t>Modificar el Procedimiento 105-P-06 y/o formato 105-F.87,  con relación a las nuevas formas de entrega y aceptación de la población por parte de los funcionarios.</t>
  </si>
  <si>
    <t>Actualización del Procedimiento y/o formato</t>
  </si>
  <si>
    <t>(Actualización realizada del Procedimiento y/o formato  /  Actualización programada del Procedimiento y/o formato  )*100</t>
  </si>
  <si>
    <t>Oficina de Fiscalización Grandes Contribuyentes
Oficina Fiscalización General y Control Masivo</t>
  </si>
  <si>
    <t>Subdirección de Determinación - Subdirección Educación Tributaria y Servicio</t>
  </si>
  <si>
    <t xml:space="preserve">En el mes de enero se presentó la actualización de los formatos del proceso de determinación incluido el formato 105-F.87 “ACTA DE REPARTO”, modificando la forma de entrega y recibido de la población en cuanto a la asignación a través de correo electrónico al funcionario gestor y al revisor, se seguirá utilizando el mencionado formato y se asume el conocimiento del acta respectiva a las partes involucradas en el momento de recepción del correo, por ende, no se hace necesario la firma. Este formato quedo formalmente aprobado y actualizado en MIGEMA en su última versión desde el 25 de marzo de 2025.  </t>
  </si>
  <si>
    <t>1/1.</t>
  </si>
  <si>
    <r>
      <t xml:space="preserve">Se evidencia la actualización del formato 105-F.87 V12 "Acta de reparto" con fecha del 25 de marzo de 2025 en MIGEMA. Teniendo en cuenta que el registro es el medio de soporte de una actividad establecida en un procedimiento, esta actualización no se ve reflejada en el procedimiento 105-P-06 que está con fecha de 14 de marzo de 2023. No se ve reflejado el reporte del área que menciona </t>
    </r>
    <r>
      <rPr>
        <i/>
        <sz val="10"/>
        <color rgb="FF000000"/>
        <rFont val="Arial"/>
        <family val="2"/>
      </rPr>
      <t>"(...) se asume el conocimiento del acta respectiva a las partes involucradas en el momento de recepción del correo, por ende, no se hace necesario la firma</t>
    </r>
    <r>
      <rPr>
        <sz val="10"/>
        <color rgb="FF000000"/>
        <rFont val="Arial"/>
        <family val="2"/>
      </rPr>
      <t xml:space="preserve">". En el procedimiento 105-P-06-V6, actividad No. 11 o 12, no está la aclaración que se menciona en el correo del 19 de febrero de 2025: </t>
    </r>
    <r>
      <rPr>
        <i/>
        <sz val="10"/>
        <color rgb="FF000000"/>
        <rFont val="Arial"/>
        <family val="2"/>
      </rPr>
      <t>" (...) 3. El funcionario que recibe el reparto debe verificar el contenido del acta de reparto y posteriormente debe responder el correo con el acuse de recibido. (...)"</t>
    </r>
    <r>
      <rPr>
        <sz val="10"/>
        <color rgb="FF000000"/>
        <rFont val="Arial"/>
        <family val="2"/>
      </rPr>
      <t>. Adicional, en el mismo procedimiento, numeral 9, "Documenatación asociada al procedimiento (...)", el  nombre del formato no corresponde al título del formato, está denominado como "Acta de reparto puntual y masivo" pero el formato se titula como "Acta de reparto". Se recomienda que se continúe trabajando para la actualización de procedimiento, documento en donde se precisa quién hace qué, dónde, cuándo, por qué, cómo. Estos cambios  evidencian la mejora continua del proceso y permite gestionar el conocimiento en la entidad de manera que sea transparente, clara, entendible y coherente para que cualquier persona entienda lo que allí se realiza (Guía para la Gestión de Procesos en el marco del Modelo Integrado de Planeación y Gestión, MIPG).</t>
    </r>
  </si>
  <si>
    <t xml:space="preserve">Socializar las actividades 11 y 12 del procedimiento 105-P-06 vigente con las áreas de gestión para el debido diligenciamiento del formato en la entrega de las poblaciones del 2025.
</t>
  </si>
  <si>
    <t xml:space="preserve">Socialización del Procedimiento 105-P-06
</t>
  </si>
  <si>
    <t>(Cantidad de socializaciones realizadas del Procedimiento 105-P-06 / Cantidad de   socializaciones programadas del Procedimiento 105-P-06 )*100</t>
  </si>
  <si>
    <t xml:space="preserve">En el mes de febrero se realizó socialización de las actividades 11 y 12 del procedimiento 105-P-06 vigente, con la Oficina de Control Masivo, Fiscalización General, Fiscalización Grandes Contribuyentes y Liquidación; actividades relacionadas con la asignación y recibimiento del reparto; por ende también se presentó el tema del debido diligenciamiento del formato 105-F.87 “Acta de Reparto”, respecto de las firmas de entrega y recibido de la población, toda vez que la actualización de dicho formato estaba en proceso y aun no se había aprobado la nueva versión. </t>
  </si>
  <si>
    <t xml:space="preserve">En la socialización de las actividades 11 y 12 del procedimiento 105-P-06 no se evidencia el formato 105-F.87  utilizado para la entrega a poblaciones del 2025 con el fin de determinar si se realizó bajo la anterior o nueva versión.
El nuevo formato  105-F.87-12 emitido el 25 de marzo de 2025, si bien es cierto que se socializaron los cambios, estos no se reflejan en las actividades 11 y 12 del procedimiento 106-P-06-V6 que está publicado en MIGEMA con fecha del 14 de marzo de 2023, lo que implica una nueva socialización de acuerdo con la actualización.  Se recomienda que se continúe trabajando para la actualización de procedimiento en donde se precisa quién hace qué, dónde, cuándo, por qué, cómo.  Estos cambios  evidencian la mejora continua del proceso y permite gestionar el conocimiento en la entidad de manera que sea transparente, clara, entendible y coherente para que cualquier persona entienda lo que allí se realiza (Guía para la Gestión de Procesos en el marco del Modelo Integrado de Planeación y Gestión, MIPG).
</t>
  </si>
  <si>
    <t>En la revisión adelantada de los 83 registros correspondientes a la gestión de Fiscalización Puntual, se evidencia que algunas actividades del procedimiento 105-P-06 V6 no fueron cumplidas en su totalidad para la muestra, tales como: actividad 14, 17 (ver detalle actividad), 19 y 20 (ver detalle actividad).</t>
  </si>
  <si>
    <t>Inadecuada interpretación de la descripción e implementación del procedimiento 105-P-06</t>
  </si>
  <si>
    <t xml:space="preserve">Modificar y/o ajustar el procedimiento 105-P-06 en las actividades 14, 17 19, 20, 26, 36 y 37, e incluir el  formato 105-F.172.
</t>
  </si>
  <si>
    <t>Actualización del procedimiento</t>
  </si>
  <si>
    <t xml:space="preserve">(Actualización realizada del Procedimiento 105-P-06 /  Actualización programada del Procedimiento 105-P-06  )*100
</t>
  </si>
  <si>
    <t xml:space="preserve">Oficina de Fiscalización Grandes Contribuyentes
Oficina Fiscalización General y Control Masivo
</t>
  </si>
  <si>
    <t xml:space="preserve">Se tiene proyectado iniciar reuniones en el segundo trimestre con los responsables delegados de las diferentes oficinas intervinientes en el procedimiento, con el fin de revisar, analizar el detalle de las actividades y si es necesario modificar el documento, de acuerdo con el correcto cumplimiento de las acciones de determinación.  </t>
  </si>
  <si>
    <t>0/1</t>
  </si>
  <si>
    <t>De conformidad con lo reportado por el área, esta acción se encuentra sin avance de ejecución.</t>
  </si>
  <si>
    <t>Se recomienda iniciar las acciones correspondientes para dar cumplimiento al indicador propuesto dentro de los términos establecidos en el plan de mejoramiento.
Seguimiento realizado por: Zulma Parales</t>
  </si>
  <si>
    <t>En la revisión adelantada de los 293 registros correspondientes a la gestión de Fiscalización Masiva, se evidencia que algunas actividades del  procedimiento 105-P-06 V6 no fueron cumplidas en su totalidad, tales como: actividad  26, 36 (ver detalle actividad), y 37.</t>
  </si>
  <si>
    <t>Obs-1</t>
  </si>
  <si>
    <t>El formato 105-F.172 Requerimiento Especial ICA se está utilizando, pero no se encuentra en el procedimiento.</t>
  </si>
  <si>
    <t>El formato 105-F.172 Requerimiento Especial ICA, no está relacionado en el procedimiento 105-P-06</t>
  </si>
  <si>
    <t>El 69% de los actos administrativos de la gestión de Fiscalización Puntual y el 52% de los actos administrativos de Fiscalización Masiva, no tienen firma digital o firma mecánica autorizada, y/o estos actos no contienen los vistos buenos de aprobó y proyectó como se lo establecen los formatos respectivos y en la actividad 19 del procedimiento. (Ver imágenes 4, 5, 6 y 7)</t>
  </si>
  <si>
    <t>Modificar y/o ajustar el procedimiento 105-P-06  y 105-P-07, con el fin de crear  un punto de control de muestreo para verificar que los actos administrativos contengan la firma digital - Token autorizada .</t>
  </si>
  <si>
    <t>(Actualización realizada del Procedimiento 105-P-06 y 105-P-07 /  Actualización programada del Procedimiento 105-P-06 y 105-P-07  )*100</t>
  </si>
  <si>
    <t>Oficina de Fiscalización Grandes Contribuyentes
Oficina Fiscalización General, Oficina de Liquidación y Control Masivo</t>
  </si>
  <si>
    <t>0/2</t>
  </si>
  <si>
    <t>Socializar el procedimiento 105-P-06  con énfasis en la  actividad 19.</t>
  </si>
  <si>
    <t>Socialización procedimiento</t>
  </si>
  <si>
    <t>(Socialización realizada del Procedimiento 105-P-06 / Socialización programada del Procedimiento 105-P-06  )*100</t>
  </si>
  <si>
    <t xml:space="preserve">En el mes de febrero se realizó socialización de la actividad 19 del procedimiento 105-P-06, junto con la política de operación 5.5 del Procedimiento 120-P-12 respecto de la utilización de la firma autorizada con Token por parte del nivel directivo de la entidad. </t>
  </si>
  <si>
    <t xml:space="preserve">En la actividad 19 del procedimiento 105-P-06 o en otro lugar del mismo documento, no se da claridad frente a "la firma con Token", como lo señala el tema relacionado en la lista de asistencia presentada el 10 de febrero de 2025. Por tanto es importante realizar la actualización de procedimiento que evidencie el nuevo lineamiento. Se recomienda que se continue trabajando para la actualización de procedimiento en donde se precisa quién hace qué, dónde, cuándo, por qué, cómo. Estos cambios  evidencian la mejora continua del proceso y permite gestionar el conocimiento en la entidad de manera que sea transparente, clara, entendible y coherente para que cualquier persona entienda lo que allí se realiza (Guía para la Gestión de Procesos en el marco del Modelo Integrado de Planeación y Gestión, MIPG).
</t>
  </si>
  <si>
    <t>Se recomienda tener en cuenta al total del personal de la Oficina de Control Masivo, la Oficina General de Fiscalización, la Oficina de Fiscalización y Grandes Contribuyentes y la Oficina de Liquidación , tanto funcionarios como Contratistas, relacionados con la aplicación de la actividad para socializar los cambios del procedimiento 105-P-06.
Por último, es importante revisar el indicador formulado para soportar, tanto la socialización programada como la ejecutada, para que sea posible calificar objetivamente su cumplimiento.
Seguimiento realizado por: Claudia Rubiela Torres Pita.</t>
  </si>
  <si>
    <t>En la revisión adelantada de los registros correspondientes a la gestión de Liquidación, se evidencia que algunas actividades del procedimiento 105-P-07 V4 no fueron cumplidas en su totalidad, tales como: actividad 6, 15, 29, 35, 38, 41, 53 y 56.</t>
  </si>
  <si>
    <t>Inadecuada interpretación de la descripción e implementación del procedimiento 105-P-07</t>
  </si>
  <si>
    <t>Socializar el procedimiento 105-P-07  con énfasis en la  actividad 6, 29, 38.</t>
  </si>
  <si>
    <t>(Socialización realizada del Procedimiento 105-P-07 / Socialización programada del Procedimiento 105-P-07  )*100</t>
  </si>
  <si>
    <t>Oficina de Liquidación y oficina de Control Masivo</t>
  </si>
  <si>
    <t xml:space="preserve">Se tiene contemplado realizar la socialización del procedimiento en el segundo semestre, una vez se realice la revisión, aprobación y actualización de este.  </t>
  </si>
  <si>
    <t xml:space="preserve">Modificar y/o ajustar el procedimiento 105-P-07en las actividades 15, 35, 41, 53 y 56. 
</t>
  </si>
  <si>
    <t xml:space="preserve">
(Actualización realizada del Procedimiento 105-P-07) /  Actualización programada del Procedimiento 105-P-07  )*100</t>
  </si>
  <si>
    <t xml:space="preserve">Se tiene proyectado iniciar reuniones en el segundo trimestre con los responsables delegados de las diferentes oficinas intervinientes en el procedimiento, con el fin de revisar, analizar el detalle de las actividades y si es necesario modificar el documento, de acuerdo con el correcto cumplimiento de las acciones de determinación. </t>
  </si>
  <si>
    <t>Para los actos administrativos contenidos en CRM tanto de fiscalización como de liquidación y que fueron notificados por aviso (Diario Nuevo Siglo o Registro Distrital), no se evidenció el diligenciamiento de la información relacionada con la notificación por correo o su correspondiente causal de devolución.</t>
  </si>
  <si>
    <t>En CRM no se realiza el cargue del acto administrativo con las observaciones de las causales de devolución de la actividad de notificación, debido a que el repositorio documental es WCC.</t>
  </si>
  <si>
    <t>Modificar y/o ajustar el procedimiento 105-P.01 y actualización de instructivo  asi:
5.4.2.1. Gestión mixta masiva
5.14. entrega actos gestionados a las áreas
5.16. Disposición de información para control y seguimiento
Ajuste actividad 15, 16,17,18,19 y 23
Eliminación del Formato 105-F.90</t>
  </si>
  <si>
    <t>Actualización del  procedimiento</t>
  </si>
  <si>
    <t xml:space="preserve">(Actualización realizada del Procedimiento 105-P-01  e instructivo /  Actualización programada del Procedimiento 105-P-01  e instructivo )*100 </t>
  </si>
  <si>
    <t xml:space="preserve">Oficina de Notificaciones y Documentación Fiscal </t>
  </si>
  <si>
    <t>Subdirección Educación Tributaria y Servicio</t>
  </si>
  <si>
    <t xml:space="preserve">Durante el primer trimestre del 2025, la Oficina de Notificaciones y Documentación Fiscal adelantó la actualización del procedimiento 105-P-01 ‘NOTIFICACIONES’ y del instructivo 105-I-12 ‘GESTIÓN DE NOTIFICACIONES’. Ambos documentos se encuentran pendientes de aprobación por parte de la Jefatura de la dependencia, para posteriormente ser socializados con la Dirección de Impuestos de Bogotá y con la Dirección Distrital de Cobro, con lo cual se podrán cargar las nuevas versiones y una vez sean aprobadas y publicadas por parte de la Oficina Asesora de Planeación se entenderá completada la actividad del plan de mejoramiento.
De igual manera, se aclara que según los tiempos establecidos en la acción nos encontramos dentro de lo programado.
Evidencias: Versiones preliminares de los documentos 105-P-01 ‘NOTIFICACIONES’ y del instructivo 105-I-12 ‘GESTIÓN DE NOTIFICACIONES’. </t>
  </si>
  <si>
    <t>La dependencia registra un avance del 0%, pero la OCI evidencia un inicio de gestión, correspondiente a correos enviados a los directivos del área , con los archivos en borrador de los documentos a actualizar, para revisión de estos. La acción está en ejecución</t>
  </si>
  <si>
    <t>Seguimiento realizado por Nancy Bermúdez</t>
  </si>
  <si>
    <t>Los expedientes 202331073000088970 MALIBU S.A. en Reorganización y 202301160000018366 Juan Pablo Cabarcas Parra no pudieron ser consultado en CRM, ya que no se encontraron, no obstante haberse informado que estaban en este formato.</t>
  </si>
  <si>
    <t xml:space="preserve">Existen expedientes que no es posible contar con su disponibilidad en CRM.
 </t>
  </si>
  <si>
    <t>En la revisión adelantada de los registros correspondientes a la gestión de Liquidación, se evidencia que algunas actividades del procedimiento 105-P-07 V4 no fueron cumplidas en su totalidad, tales como: actividad 34</t>
  </si>
  <si>
    <t xml:space="preserve">Existen expedientes que no es posible contar con su disponibilidad en WCC
 </t>
  </si>
  <si>
    <t>Los expedientes: 202204213000052792 Clínica Juan N. Corpas Ltda. Inexactos ICA, 202301160000014326 de Banco de Occidente Omisos Vehículos y 202204213000055775 Recursos Ópticos Omisos RETEICA, relacionados con la Oficina de Liquidación, no obstante haberse informado que la documentación se encontraba en WCC en su totalidad, la Liquidación Oficial de Revisión del primero y las Liquidaciones Oficiales de Aforo del segundo y tercero, apareció en CRM. Lo mismo sucede con el expediente 202305293000084900 COMERCIALIZADORA ECOFORT S.A.S de la Oficina de Control Masivo, en el cual el único documento que se encuentra es un recurso de reconsideración en WCC, la gestión correspondiente a fiscalización se encuentra en CRM. Esto implica que los expedientes no están completos en el formato que fue informado al equipo auditor.</t>
  </si>
  <si>
    <t xml:space="preserve">Existen expedientes que no están disponibles en su totalidad en WCC ó CRM 
 </t>
  </si>
  <si>
    <t>Obs-2</t>
  </si>
  <si>
    <t>Para los expedientes 202305093000084389 de Alianza Temporales S A S, 202401093000099086 de Promigas S.A. E.S.P y 202403173000107110 Cerámica Italia S.A de Inexactos ICA, no fue posible su consulta en CRM debido a que no abrieron, esto para la muestra de fiscalización puntual. Lo mismo sucede con los expedientes 202403263000108677 de PETROSANTANDER (COLOMBIA) GMBH y 202310313000098580 AVIDANTI SAS y ALBORAUTOS SAS de Inexactos ICA y 202310303000098503 ALIANZA FIDUCIARIA SA FIDEICOMISOS de Omisos Predial correspondientes a Fiscalización masivo.</t>
  </si>
  <si>
    <t xml:space="preserve">Los expedientes relacionados se consultan en el aplicativo y se evidencia que el expediente se encuentra disponible y contiene las actas de archivo en las cuales se encuentran relacionado los contribuyentes. </t>
  </si>
  <si>
    <t>Obs-4</t>
  </si>
  <si>
    <t>Los expedientes: 202305293000085359 de INFARVET SAS INVERSIONES FARMACEUTICAS Y VETERINARIAS Omisos RETEICA 2019, expediente 202209160000012479 de Bancolombia Inexactos Vehículos 2021, 202204213000058162 TATIENDO SAS Inexactos Medios Magnéticos 2019 no cuenta con ninguna actuación de la Oficina de Fiscalización para el primero y de Liquidación para los otros dos, a pesar de que se solicitó la base con los expedientes gestionados en 2023.</t>
  </si>
  <si>
    <t>Obs-5</t>
  </si>
  <si>
    <t>El expediente 202305293000085538 CONEXIÓN LINFER S.A.S Omisos RETEICA 2021 de WCC, al abrir los documentos asociados aparecen caracteres indistintos, lo que no permitió su revisión.</t>
  </si>
  <si>
    <t>En el momento de realizar el descargue de los actos administrativos y posterior cargue en WCC el PDF generó un error decodificándose y por ende en el momento que se consulta presenta el error.</t>
  </si>
  <si>
    <t>Obs-6</t>
  </si>
  <si>
    <t>En la consulta realizada para los expedientes de la muestra se encontraron documentos que no se podían visualizar en WCC, en otros casos no se podían abrir en CRM, o son de difícil lectura por falencias en su digitalización,</t>
  </si>
  <si>
    <t xml:space="preserve">Existen expedientes que no están disponibles en su totalidad en WCC ó CRM </t>
  </si>
  <si>
    <t>Obs-9</t>
  </si>
  <si>
    <t>En WCC se encuentran expedientes con archivos que tienen varios documentos cargados en uno solo, como sucede con el expediente 202305293000084723 Omisos RETEICA ya que el emplazamiento para declarar y auto de archivo están en el mismo archivo documental y se encuentra marcado con emplazamiento solamente. Esto mismo sucede con los expedientes 202301160000015650, 202301160000014995, 202301160000015567 de Inexactos vehículos, donde todos los actos y documentos se encuentran en el mismo archivo y no se puede visualizar todo lo que contiene el expediente sino solamente se ve marcado con el acto inicial.</t>
  </si>
  <si>
    <t>Obs-3</t>
  </si>
  <si>
    <t>Para el expediente 202204213000048434 “Compartimento Chizo del 
Fondo de Capital Privado Inmobiliario por Compartimentos Azur” para el predio AAA0153LYUZ y vigencia contenida en la base remitida por la Oficina de Liquidación el expediente corresponde al 202204213000048813. El expediente 202307273000088000 de Omisos Predial no pudo ser revisado ya que fue informado que correspondía a FIDUCIARIA COLMENA FIDEICOMISOS y se encuentra a nombre de Jorge García Fonseca. El expediente 202308183000089939 de Omisos RETEICA no pudo ser revisado ya que fue informado que correspondía a ENTREPALMA SAS y corresponde al contribuyente 
BIOEMPAK.</t>
  </si>
  <si>
    <t>La información registrada en las bases de gestión de las oficinas es susceptible de presentar inconsistencias, debido a que la incorporación se realiza  de manera  manual en gran volumen de datos; información usada para entrega de informes a diferentes entidades.</t>
  </si>
  <si>
    <t>Realizar una validación de la consistencia de los datos registrados en la base de gestión de acuerdo a la muestra determinada por cada oficina semestralmente.</t>
  </si>
  <si>
    <t xml:space="preserve">Validación de datos </t>
  </si>
  <si>
    <t>(Cantidad de registros validados / cantidad de registros de la muestra )*100</t>
  </si>
  <si>
    <t xml:space="preserve">Oficina de Fiscalización Grandes Contribuyentes
Oficina Fiscalización General, Oficina de Liquidación y Control Masivo
</t>
  </si>
  <si>
    <t xml:space="preserve">La actividad se realiza de manera semestral, es así como el reporte de avance se tiene completado para el segundo semestre. </t>
  </si>
  <si>
    <t>Obs-7</t>
  </si>
  <si>
    <t>De la muestra solicitada se allegaron 8 registros que habían sido devueltos a la OIT y 3 que ya habían presentado declaración, no corresponden a la solicitud del equipo auditor, esto es “gestionados durante la vigencia 2023”.</t>
  </si>
  <si>
    <t>Auditoría Proceso de atención al ciudadano, sistemas de información y atención de peticiones, quejas, reclamos y sugerencias de los ciudadanos. PQRS de ciudadanos con enfoque en la Dirección de Cobro</t>
  </si>
  <si>
    <t>No se están registrando en el sistema SDQS la totalidad de las quejas, reclamos, sugerencias y solicitudes de información que recibe la Entidad por los diferentes canales.</t>
  </si>
  <si>
    <r>
      <t xml:space="preserve">En el sistema la totalidad de las quejas, reclamos, sugerencias y solicitudes de información que recibe la Entidad por los diferentes canales, no se están registrando; dado que no todas las situaciones de </t>
    </r>
    <r>
      <rPr>
        <i/>
        <sz val="10"/>
        <color rgb="FF000000"/>
        <rFont val="Arial"/>
        <family val="2"/>
      </rPr>
      <t>no envío</t>
    </r>
    <r>
      <rPr>
        <sz val="10"/>
        <color indexed="8"/>
        <rFont val="Arial"/>
        <family val="2"/>
      </rPr>
      <t xml:space="preserve"> a SDQS no pueden ser manejadas mediante mejoras técnicas, porque en algunos de estos casos la causa son datos inconsistentes contenidos en los radicados que, mientras no se solucionen, no pueden ser procesados y enviados al SDQS.</t>
    </r>
  </si>
  <si>
    <t>Definición y entrega de la especificación funcional para atender las posibles inconsistencias en los datos y su origen con el fin de determinar la solución a seguir en cada caso</t>
  </si>
  <si>
    <t>Formato de especificación tecnica documentada y entregada a la DIT</t>
  </si>
  <si>
    <t>Número de especificacions técnicas documentadas y entregadas  en DIT</t>
  </si>
  <si>
    <t>Subdirección de Gestión Documental
Oficina de Atencion al Ciudadano
Dirección de Informática y Tecnología</t>
  </si>
  <si>
    <t>SGD</t>
  </si>
  <si>
    <t>Se definió la especificación funcional RQCRM-GD-20250213 "Mejoras Web Service 2 Interfaz CRM-BTE", con el fin de dar tratamiento a los errores producidos en el web service 2 que evitan la radicación de las PQRS en Bogotá Te Escucha. La especificación funcional fue entregada el 14/02/2025 a la DIT mediante correo electrónco dirigido a la líder técnica del módulo de CRM y priorizándola en el plan operativo para iniciar con la correspondiente gestión.
El 01/04/2025 la líder técnica de la DIT envió correo a la líder funcional de la SGD con unos comentarios sobre la especificación, los cuales se subsanaron y ese mismo día se respondió con la versión 2 de la especificación para que la DIT continué con lo respectivo.
Evidencias:
- Documento especificación funcional generada y entregada.
- Correo de entrega de la especificación funcional a la DIT (líder técnico).
- Correo de entrega de la especificación funcional V2 a la DIT (líder técnico) de acuerdo con lo observado.</t>
  </si>
  <si>
    <t xml:space="preserve">Se evidencia el documento de especificación funcional RQCRM-GD-20250213, titulado “Mejoras Web Service 2 – Interfaz CRM-BTE”, cuyo objetivo es dar tratamiento a los errores que se presentan en el Web Service 2 y que impiden la radicación de las PQRS en el sistema Bogotá Te Escucha. Este documento fue entregado a la Dirección de Informática y Tecnología (DIT) mediante correo electrónico el 14 de febrero de 2025, dirigido a la líder técnica del módulo CRM. 
Asimismo, se incluye un archivo en formato Excel con el listado de los funcionarios que participaron en la construcción de la especificación funcional.  
Adicionalmente, la DIT solicitó ajustes al documento mediante correo electrónico del 1 de abril de 2025, el cual fue respondido ese mismo día por la profesional de la Subdirección de Gestión Documental. </t>
  </si>
  <si>
    <t>Seguimiento realizado por Angelica Reyes</t>
  </si>
  <si>
    <t>Implementar la especificación funcional definida para atender las soluciones planteadas. La implementacion será verificada por parte de la Subdireccion de gestion doucmental,  a través de capturas de pantalla de la nueva funcionalidad en operación.</t>
  </si>
  <si>
    <t>Implementacion de la mejora</t>
  </si>
  <si>
    <t>Especificación técnica  implementada y verificada por la Subdireccion de gestion documental.</t>
  </si>
  <si>
    <t>Subdirección de Gestión Documental
Oficina de Atención al Ciudadano
Dirección de Informática y Tecnología</t>
  </si>
  <si>
    <r>
      <rPr>
        <sz val="10"/>
        <color rgb="FF000000"/>
        <rFont val="Arial"/>
        <family val="2"/>
      </rPr>
      <t xml:space="preserve">En este primer trimestre la Subdirección de Soluciones de TIC recibió mediante correo electrónico del Líder Funcional, la especificación Funcional; una vez revisada se realizaron observaciones que fueron devueltas por el mismo medio, para que una vez ajustadas se radiquen como lo indica la actividad "2 Registrar Requerimiento en SOLMAN y Cargar Especificación funcional - Líder Funcional /Analista Técnico" del procedimiento 121-P-01 CONSTRUCCIÓN O MANTENIMIENTO DE SOLUCIONES DE SOFTWARE.
Evidencia:
https://shdgov.sharepoint.com/:f:/r/sites/dsi/SIG/Planes%20de%20mejoramiento/SeguimientoPM_DIT2025/Gestion/Evidencias/Hallazgo%201.2?csf=1&amp;web=1&amp;e=TCt0AN
La Dirección de informática y Tecnología llevará a cabo una sesión de trabajo con la Subdirección de Gestión Documental y la Oficina de Atención al Ciudadano para ajustar el plan de acuerdo a la realidad operativa de las partes.
</t>
    </r>
    <r>
      <rPr>
        <b/>
        <sz val="10"/>
        <color rgb="FFFF0000"/>
        <rFont val="Arial"/>
        <family val="2"/>
      </rPr>
      <t xml:space="preserve">
Nota: </t>
    </r>
    <r>
      <rPr>
        <sz val="10"/>
        <color rgb="FF000000"/>
        <rFont val="Arial"/>
        <family val="2"/>
      </rPr>
      <t>Se debe redefinir el indicador contemplando las 7 etapas requeridas para generar un desarrollo de software (1.Elaboración, 2.Remisión y/o registro de requerimiento, 3.Validación técnica, 4.Cargue en Solman, 5.Desarrollar en ambiente de desarrollo, 6.Pruebas QA y 7.Transporte a producción)</t>
    </r>
  </si>
  <si>
    <t>(3*100)/7</t>
  </si>
  <si>
    <t xml:space="preserve">De acuerdo a los soportes remtidos por la DIT,  se evidencia que se encuentra elaborada la especificación funcional y validada por el área técnica, cumpliendo así con las tres (3) de las siete (7)etapas requeridas para un desarrollo, por lo tanto, el resultado del indicador es 42,88%, como lo indica el área encargada. </t>
  </si>
  <si>
    <t>Monitoreo y estabilización del desarrollo enunciado en la actividad anterior. Una vez puesta en operación, la implementacion de la especificación, se trabajara  con la Subdirecicond e Gestion documenta y  se tendra un periodo hasta de tres meses para validar el cumplimiento de las funcionalidades esperada, su correcta operación y la estabiliazcion de la misma.</t>
  </si>
  <si>
    <t>Monitoreo y  estabilización</t>
  </si>
  <si>
    <t>Acta firmada por DIT y Gestión documental con resumen del monitoreo funcionamiento del desarrollo</t>
  </si>
  <si>
    <t>Subdirección de Gestion Documental
Oficina de atención al ciudadano
Dirección de informatica y tecnología</t>
  </si>
  <si>
    <r>
      <t>A la fecha no se han llevado a cabo desarrollos frente a la especificación funcional, en este sentido no se ha generado monitoreo
La Dirección de informática y Tecnología llevará a cabo una sesión de trabajo con la Subdirección de Gestión Documental y la Oficina de Atención al Ciudadano para ajustar el plan de acuerdo a la realidad operativa de las partes.</t>
    </r>
    <r>
      <rPr>
        <b/>
        <sz val="10"/>
        <color rgb="FFFF0000"/>
        <rFont val="Arial"/>
        <family val="2"/>
      </rPr>
      <t xml:space="preserve">
Nota: </t>
    </r>
    <r>
      <rPr>
        <sz val="10"/>
        <color rgb="FF000000"/>
        <rFont val="Arial"/>
        <family val="2"/>
      </rPr>
      <t>Esta actividad depende de la puesta en producción de la solución, por ende su iniciación no pude darse antes de terminar el desarrollo, por tal razón es necesario realizar ajustes en la fecha de inicio de la actividad.</t>
    </r>
  </si>
  <si>
    <t>(1*100)/1</t>
  </si>
  <si>
    <t>Acta firmada</t>
  </si>
  <si>
    <t>No se presentan evidencias para la acción formulada, dado que el cumplimiento de la acción depende de la ejecución de la acción 1 del mismo hallazgo (Mejoras Web Service 2 Interfaz CRM-BTE).  Cumplimiento a la fecha 0%</t>
  </si>
  <si>
    <t>Las cifras reportadas en los informes de PQRS publicados en la sede electrónica de la entidad, correspondientes al periodo enero a junio de 2024 presentan variaciones mensuales,</t>
  </si>
  <si>
    <t>Disparidad en la fecha de obtención de las bases de datos suministradas por la Subdirección de Gestión Documental para los informes de PQRS al momento de descarga de la información, al ser una actividad dinámica en el sistema de CRM Correspondencia, varían las cifras y los estados al momento que la Oficina de Atención al Ciudadano construye el informe del correspondiente mes, dada la dinámica propia del proceso de gestión documental (asociada al procedimiento CPR 120-P.02).</t>
  </si>
  <si>
    <t>Definir las especificaciones tecnicas y procedimentales para la creación de un tablero de control para correspondencia</t>
  </si>
  <si>
    <t>Especificación de mejoras documentada</t>
  </si>
  <si>
    <t>Subdirección de Gestión Documental
Dirección de Informática y Tecnología</t>
  </si>
  <si>
    <t>La Oficina de Atención al Ciudadano definió la especificación técnica para la construcción de otro reporte en BO agregándole nuevas columnas con los datos para calcular tiempos de respuesta y oportunidad en la respuesta para el seguimiento de PQRS y peticiones en CRM,  para disminuir los tiempos de trabajo manual, posibilidad de error humano y obtener precisión en las cifras que se reportan. Esta especificación fue insumo para la creación del tablero de control PQRS que se ha estado trabajando bajo el marco del proyecto con Google.
Evidencias: 
- Especificación funcional.
- Correos de las especificaciones entregadas a Google para el tablero de control.</t>
  </si>
  <si>
    <t xml:space="preserve">La dependencia responsable de la acción aporta el documento de Especificación Funcional y Técnica ReqReporte, definido por la Oficina de Atención al Ciudadano, el cual servirá como insumo para la creación del tablero de control de PQRS. Para el desarrollo de esta acción, se han llevado a cabo mesas de trabajo para el desarrollo de la acción en conjunto con la Dirección de Informática y Tecnología, en el marco del proyecto con Google. 
Se evidencian correos electrónicos relacionados con la gestión de la iniciativa, entre ellos:
•	Citaciones a reuniones con los asuntos: Presentación versión 1 PQRs-Correspondencia en Analítica Google (Ambiente de Calidad) 
•	Seguimiento a compromisos pendientes – Tablero PQR SKG Google.
•	Envío de información titulada: Google CRM-Correspondencia y PQRS / Fuentes de información y reglas de extracción para tableros de Correspondencia y PQRS.
•	Formato de Assessment, con la descripción de preguntas de negocio.
</t>
  </si>
  <si>
    <t>Generación y Puesta en produccion del tablero de control</t>
  </si>
  <si>
    <t>Tablero de control</t>
  </si>
  <si>
    <t>Un Tablero de control desarrollado y entregado a la Subdirección de gestión documental y a la Oficina de atención al ciudadano.</t>
  </si>
  <si>
    <t>Subdirección de Gestión Documental
Dirección de Informática y Tecnología
Oficina de Atención al Ciudadano</t>
  </si>
  <si>
    <t>31/11/2025</t>
  </si>
  <si>
    <r>
      <t>El tablero de control propuesto en el plan de mejora 2025, corresponde al que se encuentra en implementación desde el proyecto Google Analytics por parte del contratista SKG Tecnología. Los avances que se han presentado desde la SOTIC corresponden a la fase de planeación y diseño, cuyo soporte de ejecución se encuentra en el cronograma de trabajo y el Assessment - Requerimientos PQR.xlsx, donde se identifican tablas, campos y reglas de extracción de información.
Evidencia: https://shdgov.sharepoint.com/:f:/r/sites/dsi/SIG/Planes%20de%20mejoramiento/SeguimientoPM_DIT2025/Gestion/Evidencias/Hallazgo%202.2?csf=1&amp;web=1&amp;e=woqcL7
La Dirección de informática y Tecnología llevará a cabo una sesión de trabajo con la Subdirección de Gestión Documental y la Oficina de Atención al Ciudadano para ajustar el plan de acuerdo a la realidad operativa de las partes.</t>
    </r>
    <r>
      <rPr>
        <b/>
        <sz val="10"/>
        <color rgb="FFFF0000"/>
        <rFont val="Arial"/>
        <family val="2"/>
      </rPr>
      <t xml:space="preserve">
Nota: </t>
    </r>
    <r>
      <rPr>
        <sz val="10"/>
        <color rgb="FF000000"/>
        <rFont val="Arial"/>
        <family val="2"/>
      </rPr>
      <t>Se debe redefinir el indicador contemplando las 6 etapas requeridas para generar el desarrollo del tablero de control (1. Planeación, 2. Diseño, 3. Desarrollo, 4. Pruebas, 5. Ajustes y 6. Puesta en producción)</t>
    </r>
  </si>
  <si>
    <t>(2*100)/6</t>
  </si>
  <si>
    <t xml:space="preserve">De acuerdos los soportes suminsitrados por la DIT,  se identifica que se encuentran documentdas las etapas de planeación y diseño, con un  cumplimiento de dos (2) de las seis (6) etapas dando como resultado del indicador del 33% a 31 de marzo de 2025. </t>
  </si>
  <si>
    <t>De la 51 PQRS seleccionadas en la muestra se identificaron 21 que se respondieron fuera de los términos de ley.</t>
  </si>
  <si>
    <t xml:space="preserve">Encontramos una debilidad en el análisis y clasificación de la correspondencia al interior de las oficinas de cobro, lo que aumentó los tiempos de traslado entre una oficina y otra generando la inoportunidad en la respuesta, por otra parte la rotación  de personal a afectado la gestión del conocimiento lo que nos llevó a tener respuestas incompletas o inexactas. </t>
  </si>
  <si>
    <t>Revisión las tipologías de los diferentes tramites  de la DCO y ajuste a la guía de correspondencia conforme a las mejoras en la operación de correspondencia.</t>
  </si>
  <si>
    <t>Guia de trámites de correspondencia de la Dirección de Cobro ajustada y entregada a Gestion documental</t>
  </si>
  <si>
    <t xml:space="preserve">Guia aprobada por gestion documental para ser implementada en los puntos de radicación. </t>
  </si>
  <si>
    <t>Dirección Distrital de Cobro Tributario</t>
  </si>
  <si>
    <t>DDCob</t>
  </si>
  <si>
    <t>La Dirección de Cobro viene adelantando ajustes a la guía de trámites que faciliten y apoyen el análisis y clasificación de la correspondencia que se asigna a las dependencias de la Dirección.</t>
  </si>
  <si>
    <t> </t>
  </si>
  <si>
    <t>Si bien se informa por parte de la Dirección Distrital de Cobro que "viene adelantando ajustes a la guía de trámites que faciliten y apoyen el análisis y clasificación de la correspondencia que se asigna a las dependencias de la Dirección", la meta es la Guía aprobada por Gestión Documental, por lo que se sugiere agilizar las medidas necesarias para su cumplimiento, ya que se tiene previsto su finalización para el 30/04/2025.</t>
  </si>
  <si>
    <t xml:space="preserve">Se recomienda priorizar la realización de la acción, considerando que la fecha de terminación es el 30 de abril de 2025.
Seguimiento realizado por: Nelson Duarte
</t>
  </si>
  <si>
    <t>Desarrollar un modelo estándar de respuesta por tipo de solicitudes frecuentes</t>
  </si>
  <si>
    <t>Formato de Modelo estandar de respuestas a peticiones por tipologia</t>
  </si>
  <si>
    <t>Formato de modelo de respuesta enviados a la OAP para su incorporación en el sistemade calidad.</t>
  </si>
  <si>
    <t>Subdirección de Cobro Tributario</t>
  </si>
  <si>
    <t>No ha iniciado esta actividad</t>
  </si>
  <si>
    <t>NA</t>
  </si>
  <si>
    <t>La acción esta programada para iniciar el 01/05/2025</t>
  </si>
  <si>
    <t>Seguimiento realizado por: Nelson Duarte</t>
  </si>
  <si>
    <t>Implementar un tablero, sistema o base para el registro, reparto, control y seguimiento de las PQRS en la subdireccion de Cobro Tributario</t>
  </si>
  <si>
    <t xml:space="preserve">Tablero  de seguimiento de PQRS en la Subdirección de cobro tributario </t>
  </si>
  <si>
    <t>Un Tablero de control desarrollado y en operación para el seguimiento de las PQRS en el Subdireccion del Cobro tributario</t>
  </si>
  <si>
    <t>Se diseña herramienta en Excel a través de la cual los gestores de Lectura, Clasificación y Reparto podrán:
1. Consignar la información asociada a la PQRS, como: Identificación deudor, Oficina, tipología, reparto por Oficina
2. La herramienta realiza el cálculo según tipología del término que tiene la Oficina para dar respuesta y cierre en SAP de la PQRS
3. Realizar el reparto por Oficina, tipo de gestión
Con esta base se podrá realizar seguimiento a la oportunidad en la Gestión de las PQRS.
Evidencia. Evidencias PMI_Actividad 3_Tablero</t>
  </si>
  <si>
    <t xml:space="preserve">En las evidencias aportadas se observó archivo en Excel "Evidencias PMI_Actividad 3_Tablero.xlx", correspondiente al tablero de control de seguimiento de la PQRS de las oficinas de Cobro General, Prejurídico y Especializado de la Dirección Distrital de Cobro; con información, entre otros, de No. radicado y fecha, fecha de asignación, tiempo transcurrido y fecha de vencimiento, </t>
  </si>
  <si>
    <t xml:space="preserve">Evaluación Modelo de seguridad y privacidad de la información </t>
  </si>
  <si>
    <t>Deficiencia de la planeación de requisitos del SGSI</t>
  </si>
  <si>
    <t>Demoras en la publicación de la docmentacion que soporta el proceso 131 gestión de cumplimiento en Migema</t>
  </si>
  <si>
    <t>Actualización de los documentos del Sistema de Gestión de Seguridad de la Información – SGSI ó MSPI del  proceso de CPR 131.</t>
  </si>
  <si>
    <t>Documentos del sistema de gestión de seguridad de la información SGSI ó MSPI</t>
  </si>
  <si>
    <t>número de documentos actualizados del SGSI/ Número total de documentos del SGSI</t>
  </si>
  <si>
    <t>Documentos actualizados</t>
  </si>
  <si>
    <t xml:space="preserve">Actualmente se encuentran pendiente de aprobación por parte del jefe de riesgos, ajustes relacionados con el proceso CPR 131, pues a la fecha no se a nombrado jefe o encargado. </t>
  </si>
  <si>
    <t>número de documentos actualizados del SGSI=0/ Número total de documentos del SGSI=0</t>
  </si>
  <si>
    <t>No se ha actualizado ningún documento del proceso CPR-131 debido a que no se cuenta con jefe de la Oficina quién ejerce el rol de aprobar estos documentos, el cual se encuentra vacante desde enero de 2025</t>
  </si>
  <si>
    <t>Seguimiento realizado por: Martha Suna</t>
  </si>
  <si>
    <t>Demora en el proceso de aprobacion de la politica de seguridad de la información</t>
  </si>
  <si>
    <t>Actualizacion de la política de seguridad de la informacion</t>
  </si>
  <si>
    <t>Resolucion de la política firmada</t>
  </si>
  <si>
    <t>1 politica firmada</t>
  </si>
  <si>
    <t>La Política de Tratamiento de Datos Personales se aprobó en el comité institucional de gestión y desempeño del pasado 13 de noviembre de 2024 (Acta numero 11), durante el mes de diciembre se realizó la publicación en LegalBog del proyecto de acto administrativo Por la cual se adopta la Política de seguridad de la información y seguridad digital de la Secretaría Distrital de Hacienda publicado por SECRETARÍA DISTRITAL DE HACIENDA el 16 de diciembre de 2024 a las 12:00 a. m. estuvo disponible para publicaciones y comentarios hasta el día 23 de diciembre de 2024 a las 11:59 p. m..de  de la Secretaría Distrital de Haciendase, esta politica se actualizó mediante Resolución No. SHD-000002 del 03 de enero del 2025.</t>
  </si>
  <si>
    <t>Politica actualizada</t>
  </si>
  <si>
    <t>1 Politica firmada</t>
  </si>
  <si>
    <r>
      <t xml:space="preserve">Se evidencia la Resolución No. SDH 000002 de 3 de enero de 2025, </t>
    </r>
    <r>
      <rPr>
        <i/>
        <sz val="10"/>
        <color theme="1"/>
        <rFont val="Arial"/>
        <family val="2"/>
      </rPr>
      <t xml:space="preserve">"por la cual se adopta la Política de seguridad de la información y seguridad digital de la Secretaría Distrital de Hacienda", </t>
    </r>
    <r>
      <rPr>
        <sz val="10"/>
        <color theme="1"/>
        <rFont val="Arial"/>
        <family val="2"/>
      </rPr>
      <t>que tiene por objeto actualizar la Política de Seguridad de la Información y Seguridad Digital de la Secretaría Distrital de Hacienda</t>
    </r>
  </si>
  <si>
    <t>Ausencia de una herramienta única de seguimiento de la implementacion del sistema, que sea clara para todas las instancias de revisión, fuera de la OACR</t>
  </si>
  <si>
    <t xml:space="preserve">Construir un plan de trabajo para la implementación del SGSI, con base en el estándar ISO 27001, medante el cual se lleve el control completo de su estao de vance en cada uno d elos componnetes, en alineación con el Autodiagnostico GAP  y el Anexo A del , estándar ISO. </t>
  </si>
  <si>
    <t>Plan de trabajo</t>
  </si>
  <si>
    <t>1 pland e trabajo</t>
  </si>
  <si>
    <t>1 pland e trabajo construido y en proceso de implementación</t>
  </si>
  <si>
    <t>El plan de de tranbajo para la vigencia 2025 se aprobo en el comité de gestión instirucional de gestión y desempeño del pasado 237 de enero de 2025.</t>
  </si>
  <si>
    <t>1 plan de trabajo definido e implementación</t>
  </si>
  <si>
    <t>Se observó documento denominado plan de seguridad y privacidad de la información, basado en el estándar ISO 27001:2022, el cual fue aprobado por le Comité de Gestión y Desempeño de la Secretaría el 27 de enero de 2025, el mismo cuenta con cronograma de actividades de acuerdo con cada componente, sin embargo, no se aportaron evidencias de su proceso  implementación, tal y como lo prevé la meta formulada "1 plan e trabajo construido y en proceso de implementación"</t>
  </si>
  <si>
    <t>Seguimiento realizado por: Germán Espinosa</t>
  </si>
  <si>
    <t>Uso de una denominación de rol que no existe en la planta de personal ni en el manual de funciones de la SDH</t>
  </si>
  <si>
    <t>Ajuste de la denominación Oficial de seguridad de la información, reemplazandolo por Asesor de seguridad de la información en la nueva versión del manual de seguridad de la infromación</t>
  </si>
  <si>
    <t>Actualización del rol del asesor de seguridad de la información en el manual de seguridad de la información</t>
  </si>
  <si>
    <t>Documento actalizado</t>
  </si>
  <si>
    <t>1 Manual de seguridad de la información actualizado y publicado</t>
  </si>
  <si>
    <t>El documento del Manual  se encuentra en borrador y con el ajuste realizado, por parte del asesor, hace falta llevar lo al comité deinstirucional de gestión t desempeño para ser socializado, teniendo en cuenta que esta competenci es del jefe de la OACR y como actualmente no contamos con jefe en poseción y/o encargado, estamos realizando la solicitud a través del despacho de la secretaria.</t>
  </si>
  <si>
    <t>Documento borrador</t>
  </si>
  <si>
    <t>Manual de seguridad de l ainformación actualizado y publicado</t>
  </si>
  <si>
    <t>Ausecia de indicadores de gestión que permitan monitorear el avance en la implemnetacion del sistema bajo el nuevo estándar y con miras a la certificacion que se tiene prevista</t>
  </si>
  <si>
    <t>Revisión de Indicadores de Gestión para SGSI: Hacer una definición desde cero, de los indicadores de gestión requeridos para monitorear la efectividad del sistema de gestión de seguridad de la informacion e implementarlos en MIGEMA para empezar a medirlos desde el año 2025</t>
  </si>
  <si>
    <t>Actualización de indicadores</t>
  </si>
  <si>
    <t>1 documento con definiicón de indicadores requeridos para medición del SGSI de la SDH
Publicación de indicadores en Migema</t>
  </si>
  <si>
    <t>1 documento definiicón de indicadores
# idicadores publicados en migema / # de indicadores definicdos en documento  de definicion d eindicadores x100</t>
  </si>
  <si>
    <t>En sesión de seguimiento al tema de calidad, la jefe de la OACR solicitó al gestor de calidad de la dependencia la creación de un tablero de control para efectos de llevar el orden cronológico de actualización de los documentos asociados a los procesos de la Oficina ( CPR-123 Gestión de Riesgo y CPR-131 Gestión de Cumplimiento), con el propósito de que se generen alertas respecto de la necesidad de actualización ( cada dos años mínimo de acuerdo con el Sistema de Gestión de Calidad) cuando falten seis meses ( alerta amarilla), tres meses ( alerta roja)..</t>
  </si>
  <si>
    <t>Matriz de riesgo proceso CPR-123 actualizada</t>
  </si>
  <si>
    <t>Programación sesiones de actualización matriz de riesgo proceso CPR-123</t>
  </si>
  <si>
    <t>Indicadores actualizados y publicados</t>
  </si>
  <si>
    <t>Aun no seha integrado la revisión del sistema de getsion de seguridad con la reviisón del sistema de calidad. Esto en razón al momento de implementacion en el que se encuentra</t>
  </si>
  <si>
    <t>Se realizarán las revisiones del SGSI en el comité Institucional de Gestión y Desempeño de la SDH como lo establece el MIPG del departamento administrativo de la función publica</t>
  </si>
  <si>
    <t>Revision comité Institucional de Gestión y Desempeño de la SDH</t>
  </si>
  <si>
    <t># Revision comité Institucional de Gestión y Desempeño de la SDH / # Revisiones comité Institucional de Gestión y Desempeño de la SDH</t>
  </si>
  <si>
    <t>Al menos 1 en el año</t>
  </si>
  <si>
    <t>En el el comité del 27 de enero se presentaron para aprobación los planes institucionales para la vigencia 2025 y fueron aprobados en ese comité in stitucional de gestión y desempeño.</t>
  </si>
  <si>
    <t>Acta de aprobación de planes institucionales del 27 de enero del 2025</t>
  </si>
  <si>
    <t>Revisiones del SGSI en el comité Institucional de Gestión y Desempeño de la SDH</t>
  </si>
  <si>
    <t>Seguimiento con corte a 30 de Septiembre de 2024</t>
  </si>
  <si>
    <t>III TRIMESTRE DE 2024</t>
  </si>
  <si>
    <t>CÓDIGO DE LA ENTIDAD</t>
  </si>
  <si>
    <t>VIGENCIA</t>
  </si>
  <si>
    <t>CODIGO INFORME</t>
  </si>
  <si>
    <t>NOMBRE DE LA AUDITORIA</t>
  </si>
  <si>
    <t xml:space="preserve">No. HALLAZGO </t>
  </si>
  <si>
    <t xml:space="preserve">DESCRIPCIÓN DEL HALLAZGO </t>
  </si>
  <si>
    <t>CAUSA DEL HALLAZGO</t>
  </si>
  <si>
    <t>CÓDIGO ACCIÓN</t>
  </si>
  <si>
    <t>DESCRIPCIÓN ACCION</t>
  </si>
  <si>
    <t>NOMBRE DEL INDICADOR</t>
  </si>
  <si>
    <t>FORMULA DEL INDICADOR</t>
  </si>
  <si>
    <t>META</t>
  </si>
  <si>
    <t>AREA RESPONSABLE</t>
  </si>
  <si>
    <t>DEPENDENCIA</t>
  </si>
  <si>
    <t>FECHA DE INICIO</t>
  </si>
  <si>
    <t>FECHA DE TERMINACIÓN</t>
  </si>
  <si>
    <t>ESTADO A 31/03/2024</t>
  </si>
  <si>
    <t>ESTADO A 30/06/2024</t>
  </si>
  <si>
    <t>ESTADO A 30/09/2024</t>
  </si>
  <si>
    <t>ESTADO A 31/12/2024</t>
  </si>
  <si>
    <t>ANÁLISIS SEGUIMIENTO 
RESPONSABLE</t>
  </si>
  <si>
    <t>VARIABLES DEL INDICADOR</t>
  </si>
  <si>
    <t>RESULTADO  DEL INDICADOR</t>
  </si>
  <si>
    <t>FECHA DE CORTE DEL AVANCE</t>
  </si>
  <si>
    <t>PORCENTAJE EJECUTADO</t>
  </si>
  <si>
    <t>ANÁLISIS SEGUIMIENTO 
OCI</t>
  </si>
  <si>
    <t>FECHA DE SEGUIMIENTO OCI</t>
  </si>
  <si>
    <t>OBSERVACIONES OCI</t>
  </si>
  <si>
    <t>Auditoría Procesos de Atención al Ciudadano, Gestión Documental, los Sistemas de Información y Atención de las peticione, quejas, reclamos y sugerencias de los ciudadanos</t>
  </si>
  <si>
    <t>4.1.3</t>
  </si>
  <si>
    <r>
      <t>Hallazgo 3.</t>
    </r>
    <r>
      <rPr>
        <sz val="10"/>
        <color rgb="FF000000"/>
        <rFont val="Arial"/>
        <family val="2"/>
      </rPr>
      <t xml:space="preserve"> Numeral 3.1.1. Incumplimiento términos de respuesta PQRS
Incumplimiento de los términos de respuesta señalados en el artículo 14 de la Ley 1437 de 2011, modificado por el artículo 1 de la Ley 1755 de 2015, por las dependencias que tienen PQRS que se encuentran en estado “entregado”, relacionados en la tabla 8 del presente informe (5.601) y 13.659 que se encontraban en estado “finalizado” en el campo “fecha fin trámite” de acuerdo con los datos de la tabla 9. Adicionalmente, no se les suministro respuesta de fondo, de manera clara, oportuna, precisa y congruente con lo solicitado, a los radicados 2022ER532415O1, 2022ER620938O1, 2023ER000273O1.</t>
    </r>
  </si>
  <si>
    <t>Se identifica un incremento de las solicitudes presentadas por los ciudadanos que superaron la capacidad operativa de las áreas para la atención oportuna de las PQRS, así mismo, se presentó un incremento en la demanda de atención presencial, debido a la implementación de BogData y la Oficina Virtual para la gestión de la facturación de los impuestos predial y de vehículos, lo cual se requirió mayor cantidad de personas para atención y desplazó la atención oportuna de las PQRS escritas.</t>
  </si>
  <si>
    <t>Desarrollar estrategia de acompañamiento a las áreas, en la cual se realice seguimiento a la gestión de las PQRS, que permita mejora de los indicadores de oportunidad de atención de PQRS.</t>
  </si>
  <si>
    <t>Mejora indicador de oportunidad  respuestas</t>
  </si>
  <si>
    <t>Número de PQRS respondidas en términos / Número de PQRS recibidas</t>
  </si>
  <si>
    <t>Incrementar el indicador de oportunidad por encima del 75% del cumplimiento</t>
  </si>
  <si>
    <t>Oficina de Atención al Ciudadano</t>
  </si>
  <si>
    <t>OAC</t>
  </si>
  <si>
    <t>INCUMPLIDA</t>
  </si>
  <si>
    <t>"La Oficina de Atención al Ciudadano desde finales de 2023 ha venido solicitado a las áreas tomar acciones y documentarlas, en el marco de las mesas de trabajo y reuniones que se realiza para revisión de la gestión a las PQRS (estrategia plan padrino). Mediante memorando 2023IE036726O1 del 4 -12-2023 dirigido al Secretario, Subsecretarios, Subdirectores, Directores y Jefes de Oficina relacionado con la inoportunidad en la atención de las peticiones, se solicitó la formulación de acciones de mejora, para disminuir y mejorar la atención de las PQRS pendientes de gestión en CRM y Bogotá Te Escucha, y su documentación en el Sistema de Gestión de la Calidad.
En 2024, se continúa mediante reuniones de seguimiento agendadas por Subsecretaría General, una o dos veces al mes con las áreas que tienen los mayores volúmenes de pendientes de dar respuesta:  DIB y DCO. Paralelamente con todas las áreas que reciben peticiones mediante el plan de acompañamiento Plan Padrino, para entregar periódicamente las cifras de pendientes en CRM SAP y en BTE y se realiza el acompañamiento y seguimiento a la gestión necesaria para dar respuesta y cerrar las PQRS pendiente en cada área. 
A partir del mes de enero desde la Oficina de Atención al Ciudadano y la Subsecretaria General, se lideró un proceso de coordinación con las áreas para generar una estrategia, que consiste en diferentes acciones que buscan mejorar la oportunidad y calidad en la atención de las peticiones de origen ciudadano. Las estrategias fue diseñada de manera conjunta con los Directores, subdirectores  y profesionales asignados por cada uno para este fin, dentro de las cuales están:
1.	Contención de radicados canal escrito - Línea express: inicialmente solo estuvo contemplado para algunos trámites de la Dirección de Impuestos, no obstante, a partir del 22 de marzo, se contempló desde la Dirección de cobro la atención por esta línea del retorno al programa de Cobro Masivo Pre-jurídico - bajo el slogan de la campaña “Cero deudas con Bogotá”.
2.	Contención radicación canal presencial: desde la Dirección de Impuestos, se dispuso de personal para la contención de los radicados relacionados con RIT, facturas vigencia y devoluciones, con el fin que estos profesionales puedan entregar las facturas, los RIT de manera inmediata y se oriente a los ciudadanos en el cumplimiento de los requisitos para el trámite de devoluciones.
3.	Reducción de tiempos muertos en la gestión de escritos: en esta estrategia se busca identificar fallas en la asignación de la radicación de la correspondencia o el direccionamiento de las misma para las Direcciones de Impuestos y Cobro, a través de varias actividades i) Apoyo en la definición de la competencia para casos de difícil identificación de los escritos, ii) Revisión del direccionamiento y clasificación de las comunicaciones que se asignan a las áreas, y en los casos de fallas ajuste temprano de la desviación presentada, iii) Direccionamiento de comunicaciones con competencia múltiple, iv) Gestión del conocimiento y fortalecimiento de competencias al operador de correspondencia para la identificación del área competente de atender los escritos"
Estas actividades han permitido la mejora significativa del nivel de oportunidad de la respuesta a las comunicaciones (PQRS) que elevan los ciudadano a la Secretarioa Distrital de Hacienda, lo cual se monitorea de manera constante a través del seguimiento a las información estadística que genera la Oficina de Atención al Ciudadano, para que el Comité Directivo y las dependencias pueden observar la evolución y el estado de las PQRS, y se tomen decisiones al respecto.
Lo anterior se evidencia en la evolución del indicador de oportunidad el cual para este mes es de 71% con un acumulado en el año del 54%.</t>
  </si>
  <si>
    <t>Número de PQRS respondidas en términos: 2.693
Número de PQRS recibidas: 3.562
Datos para 2024 tomados del reporte de seguimiento a la Gestión de PQRS y Trámites en SDH presentado a Comite Directivo el 11 de Sept​. (20240911)</t>
  </si>
  <si>
    <t>75.7%</t>
  </si>
  <si>
    <t>Número de PQRS respondidas en términos: 2.693
Número de PQRS recibidas: 3.562=75,7%</t>
  </si>
  <si>
    <t>En el reporte que se realizó al Comité Directivo el 11 de septiembre de 2024, se presenta la gestión de PQRS en la entidad, el cual alcanzó el 75,7% de oportunidad en la respuesta, lo que se encuentra en la  meta establecida. Se espera realizar otra medición en diciembre que permitan mantener este porcentaje o superarlo. Todo esto fue debido a las estrategias que se han venido implementado, tales como: fortalecimiento de la atención presencial, ampliación de cobertura, orientación especializada  de back office, con el cual se hace validación a la correspondencia de entrada por parte de un grupo técnico especializado en temas tributarios y de la entidad para asignar con seguridad al área competente y así agilizar el tiempo de las respuestas a cada petición que ingresa a la Secretaría.</t>
  </si>
  <si>
    <t>Seguimiento realizado por la Profesional Martha Suna.</t>
  </si>
  <si>
    <t>Dando continuidad al trabajo realizado durante la vigencia 2024, durante el primer trimestre de 2025 se continuó con la realización de mesas de trabajo con las áreas para realizar seguimiento a la gestión de las PQRS que se asignan a cada una, en el marco del plan de  acompañamiento denominado Plan Padrino, donde se siguen entregando  periódicamente las cifras de pendientes de PQRS tanto en CRM SAP y en BTE así como tambien realizando el acompañamiento y seguimiento a la gestión necesaria para dar respuesta y cerrar las PQRS pendiente en cada área. 
Producto del proyecto de inversión formulado en la vigencia 2024, denominado: Fortalecimiento de la experiencia ciudadana con los servicios de la Secretaria Distrital de Hacienda y que tiene como objetivo aumentar la satisfacción de los contribuyentes mejorando los niveles de confianza y credibilidad de la ciudadanía; se ha venido estructurando e implementando un segmento de Back Office con un aliado estrategico contratado,  para brindar solución a requerimientos de rapida solución, yademas para apoyar a las áreas en la gestión de las comunicaciones PQRS que se encuentran ingresnado o represadas en las área, lo anterior  acorde a parametros establecidos para este segmento, permitiendo mejorar el relacionamiento con el ciudadano.
Este segmento esta supervisado desde la Oficina de Atención al Ciudadano, y se encuentra enfocado en la mejora de los indicadores de calidad y oportunidad de las respuetas. Esta estrategia, junto con el enfoque de un nuevo modelo que pretende tener  canales mas resolutivos, han permitido mejorar los indicadores de oportunidad a las respuestas, que si bien es cierto no han logrado los niveles esperados,  si nos muestran una tendencia al alza de dicho indicador.  Para esta vigencia, en virtud de la planeacion estrategica realizada a nivel Directivo, se planteó como meta aumentar este índice de oportunidad al 60% en la respuesta a las solicitudes de origen ciudadano, lo anterior,  teniendo en cuenta los resultados históricos y la dinámica que tiene la entidad en relación con la gestión de las comuniaciones en el marco del calendario tributario y sus diferentes programas de recaudo.</t>
  </si>
  <si>
    <t>2190PQRS respondidas en términos / 3758 PQRS recibidas en el periodo</t>
  </si>
  <si>
    <t>58.3%</t>
  </si>
  <si>
    <t>A pesar de la puesta en marcha de todas las estrategias para dar respuesta oportuna a las PQRS tales como: el seguimiento continuo con las áreas que presentan el mayor vólumen a través de mesas de trabajo con el Plan Padrino, implementación de un segmento de Back Office con un aliado estratégico para apoyar la gestión de las PQRS. Así mismo, se informa que de acuerdo a la planeación estratégica para la presente vigencia se propone aumentar el índice de oportunidad al 60%. No obstante, el porcentaje de oportunidad fue del 58,3% para el primer trimestre de 2025, que no logra alcanzar la meta planteada del 75%.</t>
  </si>
  <si>
    <t>Esta acción se presentará en el CICCI del 28 de abril para que se tomen las decisiones correspondientes frente a la misma.
Seguimiento realizado: Martha Suna</t>
  </si>
  <si>
    <t>Auditoría de Participación Ciudadana y Control Social vigencia 2023</t>
  </si>
  <si>
    <t>Hallazgo No. 2. Los documentos del sistema de gestión, en los que según los auditados se encuentra establecido cómo se facilita y promueve la participación de los ciudadanos y las organizaciones sociales en la gestión administrativa de la entidad, no han sido actualizados hace más de dos (2) años, incumpliendo lo establecido en la política de operación del procedimiento de Administración de Documentos del Sistema de Gestión 01-P-01, numerales 5.3 y 5.5.</t>
  </si>
  <si>
    <t>La Oficina de Atención al Ciudadano tiene cumplimiento parcial de la política de operación del procedimiento de Administración de Documentos del Sistema de Gestión 01-P-01, numerales 5.3 y 5.5, según los cual debe hacerse dicha actividad mínimo cada 2 años para todos los documentos, lo aterior debido a la forma en que se ha abordado la actualización documental (jerarquización de los documentos).</t>
  </si>
  <si>
    <r>
      <t xml:space="preserve">Actualizar  todos los documentos del CPR-125 </t>
    </r>
    <r>
      <rPr>
        <i/>
        <sz val="10"/>
        <rFont val="Arial"/>
        <family val="2"/>
      </rPr>
      <t xml:space="preserve">Atención al Ciudadano. </t>
    </r>
    <r>
      <rPr>
        <sz val="10"/>
        <rFont val="Arial"/>
        <family val="2"/>
      </rPr>
      <t>Se entenderá cumplido con la solicitud presentada a la Oficina Asesora de Planeación para actualización en el Sistema de Gestión de Calidad.</t>
    </r>
  </si>
  <si>
    <t>Actualización documentos</t>
  </si>
  <si>
    <r>
      <t xml:space="preserve">(Numero de documentos actualizados del CPR-125 / </t>
    </r>
    <r>
      <rPr>
        <sz val="10"/>
        <rFont val="Arial"/>
        <family val="2"/>
      </rPr>
      <t xml:space="preserve">Numero de documentos del CPR-125) * 100
</t>
    </r>
  </si>
  <si>
    <t>100% de documentos del CPR-125 Atención al Ciudadano actualizados.</t>
  </si>
  <si>
    <t>Desde mayo de 2024, se  actualiza el procedimiento 125-P-01 SEGUIMIENTO Y CONTROL A PETICIONES, QUEJAS, RECLAMOS Y SUGERENCIAS y 125-I-02 SEGUIMIENTO A LA CALIDAD DE LA RESPUESTA y a la fecha se encuentra registrado en el aplicativo Migema donde reposan los documentos del Sistema de Gestión de Calidad. También se crearon o actualizaron otros documentos que están asociados a procedimiento, los cuales son los siguientes:
125-I-03 Instructivo de generación de estadísticas y reportes, de PQRS y trámites y canales
125-F.07 Monitoreo Canal Telefónico
125-F.06 Monitoreo Canal Virtual
125-F.05 Monitoreo a la atención en canal presencial
125-F.04 Monitoreo al servicio en canal presencial
Matriz de riesgos
En el conteo de documentos no se incluye la caracterización del CPR-125 ni el normograma, por estar estos actualizados previamente al inicio de la acción.</t>
  </si>
  <si>
    <r>
      <t xml:space="preserve">Numero de documentos actualizados del CPR-125: 8
</t>
    </r>
    <r>
      <rPr>
        <sz val="10"/>
        <rFont val="Arial"/>
        <family val="2"/>
      </rPr>
      <t xml:space="preserve">Numero de documentos del CPR-125: 13
(No se incluye el CPR-125 y normograma por estar actualizado)
Total documentos CPR-125 : 15
</t>
    </r>
  </si>
  <si>
    <t>(Numero de documentos actualizados del CPR-125=8 / Numero de documentos del CPR-125=13) * 100</t>
  </si>
  <si>
    <t>En MIGEMA asociado al proceso CPR-125 se encontraron 13 documentos (ya que se crearon cinco (5) documentos adicionales con respecto a lo que se había informado en el seguimiento anterior), de los cuales se han actualizado ocho (8) (incluidos los cinco (5) nuevos). Se encontraron cinco (5) desactualizados frente a lo que establece la política de operación 5.3 del procedimiento 01-P-01.</t>
  </si>
  <si>
    <t>Se recomienda agilizar la revisión de los cinco (5) documentos pendientes de actualizar y formalizarlos ante al OAP para su actualización en MIGEMA, antes de que finalice la fecha establecida para el cumplimiento de esta acción, que es el 30 de noviembre.
Seguimiento realizado por la Profesional Martha Suna.</t>
  </si>
  <si>
    <t>Durante el cuarto trimestre del 2024, se realizó la actualización de los documentos pendientes del CPR-125 Atención al Ciudadano y el 31 de dciciembre de 2024, se realizó la solicitud a la Oficina Asesora de Planeación para su respectiva revisión y publicación, variable que se contempla en la medición de este plan de mejoramiento, quienes a partir del 3 de marzo de 2025, iniciaron con el envio de las observaciones a los diferentes documentos, ajustes que desde la Oficina de Atención al Ciudadano realizamos y el 17 de marzo se inicio el proceso de socialización con llos lideres de calidad de las diferentes áreas y los jefes de oficina mas impactados por esta actualización documental, para surtir el proceso en el Sistema de Calidad, una vez finalizado el proceso se realizó el cargue en MIGEMA el 27 de marzo, quedando a la espera de la gestión repsectiva.
Los documentos remitidos a través del sistema son:
Procedimiento: 125-P-02 4 Gestión de Peticiones en la Secretaría Distrital de Hacienda
Guía: 125-G-01 4 Guía para la participación ciudadana en la Secretaria Distrital de Hacienda
Forma, formato o formulario: 125-F-01 1 Recepción de PQRS a través de buzon de sugerencias,125-G-02 1 Guía para la atención de requerimientos a la defensora de la ciudadanía, 125-F-11 1 Formato respuesta PQRSD, 125-F-12 1 Formato traslado PQRSD, 125-F-13 1 Formato aclaración PQRSD y 125-F-03 4 Denuncia por comunicaciones fraudulentas (solicitud de dada de baja de este ultimo documento)</t>
  </si>
  <si>
    <t>Numero de documentos actualizados del CPR-125: 12
Numero de documentos del CPR-125: 12</t>
  </si>
  <si>
    <t>Numero de documentos actualizados del CPR-125: 15
Numero de documentos del CPR-125: 15</t>
  </si>
  <si>
    <t>De acuerdo con el seguimiento del trimestre anterior con corte a 31 de diciembre de 2024 se encontraban 13 documentos asociados al proceso CPR-125, y consultando nuevamente el sistema MIGEMAel 23/04/2025 asociado al proceso CPR-125 se encontraron 15 documentos, de los cuales ya fueron actualizados 14 de estos documentos y se evidencia que se encuentra en proceso de actualización el documento Guía para la Participación Ciudadana en la Secretaría Distrital de Hacienda 125-G-01. Por lo tanto no se ha cumplido todavía la accion.</t>
  </si>
  <si>
    <t>Se recomienda ajusar la fecha de finaización de la acción con el tiempo que conlleva la acctualización del documento pendiente, 
Seguimiento realizado: Martha Suna</t>
  </si>
  <si>
    <t>Se observó documento denominado manual de gestión: política de seguridad de la información y seguridad digital política de tratamiento de datos personales, en borrador, en el cual se evidenció el  ajuste de la denominación Oficial de seguridad de la información  por Asesor de seguridad de la información.
Sin embargo, aun hace falta presentarlo al comité institucional de gestión y desempeño para su socialización, actividad que de acuerdo con lo informado se realizará tan pronto la dependencia cuente con jefatura.</t>
  </si>
  <si>
    <t>Se observó documento denominado plan de seguridad y privacidad de la información,  el cual fue aprobado por le Comité de Gestión y Desempeño de la Secretaría el 27 de enero de 2025, esta actividad se encuentra por fuera del tiempo de ejecución establecido para la acción que va desde 23/02/2025 al 31/12/2025, por tal razón, no se se tiene en cuenta para el avance de la acción.</t>
  </si>
  <si>
    <t xml:space="preserve">No fueron aportadas evidencias que den cuenta de la actualización y publicación de los indicadores de gestión. </t>
  </si>
  <si>
    <t>CUMPLIDA</t>
  </si>
  <si>
    <t>EN EJECUCIÓN</t>
  </si>
  <si>
    <t>(35*100)/100</t>
  </si>
  <si>
    <t>Se recomienda tener en cuenta al total del personal de la Oficina de Control Masivo, la Oficina General de Fiscalización, la Oficina de Fiscalización y Grandes Contribuyentes y la Oficina de Liquidación, tanto funcionarios como Contratistas, relacionados con la aplicación de la actividad para socializar los cambios del procedimiento 105-P-06.
Por último, es importante revisar el indicador formulado para soportar, tanto las socializaciones programadas como las ejecutadas, para que sea posible calificar objetivamente su cumplimiento.
Seguimiento realizado por: Claudia Rubiela Torres Pita.</t>
  </si>
  <si>
    <t>Se recomienda realizar la actualización del procedimiento 105-P-06 en lo que respecta a las actas de reparto.
Seguimiento realizado por: Claudia Rubiela Torres Pita.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</si>
</sst>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C0A]d\-mmm\-yy;@"/>
    <numFmt numFmtId="166" formatCode="dd/mm/yyyy;@"/>
    <numFmt numFmtId="167" formatCode="0.0%"/>
  </numFmts>
  <fonts count="19" x14ac:knownFonts="1">
    <font>
      <sz val="11"/>
      <color theme="1"/>
      <name val="Calibri"/>
      <family val="2"/>
      <scheme val="minor"/>
    </font>
    <font>
      <sz val="11"/>
      <color theme="1"/>
      <name val="Calibri"/>
      <family val="2"/>
      <scheme val="minor"/>
    </font>
    <font>
      <b/>
      <sz val="10"/>
      <color indexed="9"/>
      <name val="Arial"/>
      <family val="2"/>
    </font>
    <font>
      <sz val="10"/>
      <color indexed="8"/>
      <name val="Arial"/>
      <family val="2"/>
    </font>
    <font>
      <sz val="10"/>
      <name val="Arial"/>
      <family val="2"/>
    </font>
    <font>
      <sz val="10"/>
      <color rgb="FF000000"/>
      <name val="Arial"/>
      <family val="2"/>
    </font>
    <font>
      <sz val="10"/>
      <color theme="1"/>
      <name val="Arial"/>
      <family val="2"/>
    </font>
    <font>
      <i/>
      <sz val="10"/>
      <color rgb="FF000000"/>
      <name val="Arial"/>
      <family val="2"/>
    </font>
    <font>
      <sz val="10"/>
      <color theme="1"/>
      <name val="Calibri"/>
      <family val="2"/>
      <scheme val="minor"/>
    </font>
    <font>
      <b/>
      <sz val="10"/>
      <color theme="0"/>
      <name val="Arial"/>
      <family val="2"/>
    </font>
    <font>
      <i/>
      <sz val="10"/>
      <name val="Arial"/>
      <family val="2"/>
    </font>
    <font>
      <b/>
      <sz val="10"/>
      <color rgb="FF000000"/>
      <name val="Arial"/>
      <family val="2"/>
    </font>
    <font>
      <b/>
      <sz val="9"/>
      <color rgb="FF000000"/>
      <name val="Arial"/>
      <family val="2"/>
    </font>
    <font>
      <sz val="11"/>
      <color theme="1"/>
      <name val="Arial"/>
      <family val="2"/>
    </font>
    <font>
      <sz val="10"/>
      <color rgb="FF000000"/>
      <name val="Arial"/>
      <family val="2"/>
    </font>
    <font>
      <sz val="10"/>
      <name val="Arial"/>
      <family val="2"/>
    </font>
    <font>
      <b/>
      <sz val="10"/>
      <color rgb="FFFF0000"/>
      <name val="Arial"/>
      <family val="2"/>
    </font>
    <font>
      <sz val="10"/>
      <color theme="1"/>
      <name val="Arial"/>
      <family val="2"/>
    </font>
    <font>
      <i/>
      <sz val="10"/>
      <color theme="1"/>
      <name val="Arial"/>
      <family val="2"/>
    </font>
  </fonts>
  <fills count="8">
    <fill>
      <patternFill patternType="none"/>
    </fill>
    <fill>
      <patternFill patternType="gray125"/>
    </fill>
    <fill>
      <patternFill patternType="solid">
        <fgColor indexed="54"/>
      </patternFill>
    </fill>
    <fill>
      <patternFill patternType="solid">
        <fgColor rgb="FFFF6600"/>
        <bgColor indexed="64"/>
      </patternFill>
    </fill>
    <fill>
      <patternFill patternType="solid">
        <fgColor rgb="FFFF0000"/>
        <bgColor indexed="64"/>
      </patternFill>
    </fill>
    <fill>
      <patternFill patternType="solid">
        <fgColor rgb="FF666699"/>
        <bgColor indexed="64"/>
      </patternFill>
    </fill>
    <fill>
      <patternFill patternType="solid">
        <fgColor theme="0"/>
        <bgColor indexed="64"/>
      </patternFill>
    </fill>
    <fill>
      <patternFill patternType="solid">
        <fgColor rgb="FF92D050"/>
        <bgColor indexed="64"/>
      </patternFill>
    </fill>
  </fills>
  <borders count="14">
    <border>
      <left/>
      <right/>
      <top/>
      <bottom/>
      <diagonal/>
    </border>
    <border>
      <left style="thin">
        <color auto="1"/>
      </left>
      <right/>
      <top/>
      <bottom/>
      <diagonal/>
    </border>
    <border>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right style="thin">
        <color auto="1"/>
      </right>
      <top style="thin">
        <color auto="1"/>
      </top>
      <bottom/>
      <diagonal/>
    </border>
    <border>
      <left style="thin">
        <color indexed="64"/>
      </left>
      <right/>
      <top style="thin">
        <color indexed="64"/>
      </top>
      <bottom/>
      <diagonal/>
    </border>
    <border>
      <left style="thin">
        <color auto="1"/>
      </left>
      <right/>
      <top style="thin">
        <color auto="1"/>
      </top>
      <bottom style="thin">
        <color auto="1"/>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auto="1"/>
      </left>
      <right/>
      <top/>
      <bottom style="thin">
        <color indexed="64"/>
      </bottom>
      <diagonal/>
    </border>
    <border>
      <left/>
      <right style="thin">
        <color indexed="64"/>
      </right>
      <top/>
      <bottom/>
      <diagonal/>
    </border>
    <border>
      <left style="thin">
        <color auto="1"/>
      </left>
      <right style="thin">
        <color auto="1"/>
      </right>
      <top/>
      <bottom/>
      <diagonal/>
    </border>
  </borders>
  <cellStyleXfs count="7">
    <xf numFmtId="0" fontId="0"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8" fillId="0" borderId="0"/>
  </cellStyleXfs>
  <cellXfs count="261">
    <xf numFmtId="0" fontId="0" fillId="0" borderId="0" xfId="0"/>
    <xf numFmtId="0" fontId="2" fillId="2" borderId="0" xfId="2" applyFont="1" applyFill="1" applyAlignment="1" applyProtection="1">
      <alignment horizontal="center" vertical="center" wrapText="1"/>
      <protection locked="0"/>
    </xf>
    <xf numFmtId="0" fontId="4" fillId="0" borderId="4" xfId="0" applyFont="1" applyBorder="1" applyAlignment="1">
      <alignment horizontal="justify" vertical="center" wrapText="1"/>
    </xf>
    <xf numFmtId="0" fontId="3" fillId="0" borderId="4" xfId="2" applyFont="1" applyBorder="1" applyAlignment="1">
      <alignment horizontal="center" vertical="center" wrapText="1"/>
    </xf>
    <xf numFmtId="0" fontId="3" fillId="0" borderId="4" xfId="2" applyFont="1" applyBorder="1" applyAlignment="1">
      <alignment horizontal="center" vertical="center"/>
    </xf>
    <xf numFmtId="0" fontId="4" fillId="0" borderId="4" xfId="0" applyFont="1" applyBorder="1" applyAlignment="1">
      <alignment horizontal="center" vertical="center" wrapText="1"/>
    </xf>
    <xf numFmtId="0" fontId="3" fillId="0" borderId="4" xfId="2" applyFont="1" applyBorder="1" applyAlignment="1">
      <alignment horizontal="justify" vertical="center" wrapText="1"/>
    </xf>
    <xf numFmtId="0" fontId="5" fillId="0" borderId="4" xfId="0" applyFont="1" applyBorder="1" applyAlignment="1">
      <alignment horizontal="center" vertical="center" wrapText="1"/>
    </xf>
    <xf numFmtId="0" fontId="6" fillId="0" borderId="4" xfId="0" applyFont="1" applyBorder="1" applyAlignment="1">
      <alignment horizontal="center" vertical="center"/>
    </xf>
    <xf numFmtId="9" fontId="6" fillId="0" borderId="4" xfId="0" applyNumberFormat="1" applyFont="1" applyBorder="1" applyAlignment="1">
      <alignment horizontal="center" vertical="center"/>
    </xf>
    <xf numFmtId="0" fontId="8" fillId="0" borderId="0" xfId="0" applyFont="1"/>
    <xf numFmtId="0" fontId="8" fillId="0" borderId="0" xfId="0" applyFont="1" applyAlignment="1">
      <alignment horizontal="center" vertical="center"/>
    </xf>
    <xf numFmtId="0" fontId="2" fillId="2" borderId="5" xfId="2" applyFont="1" applyFill="1" applyBorder="1" applyAlignment="1" applyProtection="1">
      <alignment horizontal="justify" vertical="center" wrapText="1"/>
      <protection locked="0"/>
    </xf>
    <xf numFmtId="164" fontId="5" fillId="0" borderId="4" xfId="0" applyNumberFormat="1" applyFont="1" applyBorder="1" applyAlignment="1">
      <alignment horizontal="center" vertical="center"/>
    </xf>
    <xf numFmtId="0" fontId="2" fillId="0" borderId="0" xfId="2" applyFont="1" applyAlignment="1" applyProtection="1">
      <alignment horizontal="justify" vertical="center" wrapText="1"/>
      <protection locked="0"/>
    </xf>
    <xf numFmtId="0" fontId="2" fillId="2" borderId="6" xfId="2" applyFont="1" applyFill="1" applyBorder="1" applyAlignment="1" applyProtection="1">
      <alignment horizontal="justify" vertical="center" wrapText="1"/>
      <protection locked="0"/>
    </xf>
    <xf numFmtId="0" fontId="9" fillId="2" borderId="5" xfId="2" applyFont="1" applyFill="1" applyBorder="1" applyAlignment="1" applyProtection="1">
      <alignment horizontal="center" vertical="center" textRotation="90" wrapText="1"/>
      <protection locked="0"/>
    </xf>
    <xf numFmtId="0" fontId="5" fillId="0" borderId="10" xfId="0" applyFont="1" applyBorder="1" applyAlignment="1">
      <alignment horizontal="center" vertical="center" wrapText="1"/>
    </xf>
    <xf numFmtId="9" fontId="3" fillId="0" borderId="4" xfId="2" applyNumberFormat="1" applyFont="1" applyBorder="1" applyAlignment="1">
      <alignment horizontal="center" vertical="center"/>
    </xf>
    <xf numFmtId="164" fontId="5" fillId="0" borderId="8" xfId="0" applyNumberFormat="1" applyFont="1" applyBorder="1" applyAlignment="1">
      <alignment horizontal="center" vertical="center"/>
    </xf>
    <xf numFmtId="0" fontId="6" fillId="0" borderId="4" xfId="0" applyFont="1" applyBorder="1" applyAlignment="1">
      <alignment horizontal="left" vertical="center" wrapText="1"/>
    </xf>
    <xf numFmtId="49" fontId="4" fillId="0" borderId="4" xfId="2" applyNumberFormat="1" applyFont="1" applyBorder="1" applyAlignment="1" applyProtection="1">
      <alignment horizontal="center" vertical="center" textRotation="90"/>
      <protection locked="0"/>
    </xf>
    <xf numFmtId="0" fontId="8" fillId="0" borderId="0" xfId="0" applyFont="1" applyAlignment="1">
      <alignment horizontal="center"/>
    </xf>
    <xf numFmtId="0" fontId="8" fillId="0" borderId="0" xfId="0" applyFont="1" applyAlignment="1">
      <alignment horizontal="left" vertical="center"/>
    </xf>
    <xf numFmtId="0" fontId="8" fillId="0" borderId="0" xfId="0" applyFont="1" applyAlignment="1">
      <alignment horizontal="justify" vertical="center"/>
    </xf>
    <xf numFmtId="0" fontId="5" fillId="0" borderId="4" xfId="0" applyFont="1" applyBorder="1" applyAlignment="1">
      <alignment horizontal="justify" vertical="center" wrapText="1"/>
    </xf>
    <xf numFmtId="0" fontId="3" fillId="0" borderId="4" xfId="2" applyFont="1" applyBorder="1" applyAlignment="1">
      <alignment horizontal="left" vertical="center" wrapText="1"/>
    </xf>
    <xf numFmtId="0" fontId="8" fillId="0" borderId="0" xfId="0" applyFont="1" applyAlignment="1">
      <alignment horizontal="center" wrapText="1"/>
    </xf>
    <xf numFmtId="0" fontId="6" fillId="0" borderId="0" xfId="0" applyFont="1"/>
    <xf numFmtId="0" fontId="6" fillId="0" borderId="0" xfId="0" applyFont="1" applyAlignment="1">
      <alignment horizontal="center" vertical="center" indent="1"/>
    </xf>
    <xf numFmtId="0" fontId="6" fillId="0" borderId="4" xfId="0" applyFont="1" applyBorder="1" applyAlignment="1" applyProtection="1">
      <alignment horizontal="justify" vertical="center" wrapText="1"/>
      <protection locked="0"/>
    </xf>
    <xf numFmtId="0" fontId="6" fillId="0" borderId="4" xfId="0" applyFont="1" applyBorder="1" applyAlignment="1" applyProtection="1">
      <alignment horizontal="center" vertical="center" wrapText="1"/>
      <protection locked="0"/>
    </xf>
    <xf numFmtId="164" fontId="6" fillId="0" borderId="4" xfId="0" applyNumberFormat="1" applyFont="1" applyBorder="1" applyAlignment="1" applyProtection="1">
      <alignment horizontal="center" vertical="center" wrapText="1"/>
      <protection locked="0"/>
    </xf>
    <xf numFmtId="164" fontId="6" fillId="0" borderId="4" xfId="0" applyNumberFormat="1" applyFont="1" applyBorder="1" applyAlignment="1" applyProtection="1">
      <alignment horizontal="center" vertical="center"/>
      <protection locked="0"/>
    </xf>
    <xf numFmtId="9" fontId="6" fillId="0" borderId="4" xfId="0" applyNumberFormat="1" applyFont="1" applyBorder="1" applyAlignment="1" applyProtection="1">
      <alignment horizontal="center" vertical="center"/>
      <protection locked="0"/>
    </xf>
    <xf numFmtId="0" fontId="5" fillId="0" borderId="10" xfId="0" applyFont="1" applyBorder="1" applyAlignment="1" applyProtection="1">
      <alignment horizontal="center" vertical="center" wrapText="1"/>
      <protection locked="0"/>
    </xf>
    <xf numFmtId="0" fontId="6" fillId="0" borderId="4" xfId="0" applyFont="1" applyBorder="1" applyAlignment="1" applyProtection="1">
      <alignment horizontal="left" vertical="center" wrapText="1"/>
      <protection locked="0"/>
    </xf>
    <xf numFmtId="9" fontId="6" fillId="0" borderId="5" xfId="0" applyNumberFormat="1" applyFont="1" applyBorder="1" applyAlignment="1" applyProtection="1">
      <alignment horizontal="center" vertical="center"/>
      <protection locked="0"/>
    </xf>
    <xf numFmtId="0" fontId="5" fillId="0" borderId="6" xfId="0" applyFont="1" applyBorder="1" applyAlignment="1" applyProtection="1">
      <alignment horizontal="center" vertical="center" wrapText="1"/>
      <protection locked="0"/>
    </xf>
    <xf numFmtId="0" fontId="2" fillId="2" borderId="5" xfId="2" applyFont="1" applyFill="1" applyBorder="1" applyAlignment="1">
      <alignment horizontal="center" vertical="center" wrapText="1"/>
    </xf>
    <xf numFmtId="0" fontId="9" fillId="2" borderId="5" xfId="2" applyFont="1" applyFill="1" applyBorder="1" applyAlignment="1">
      <alignment horizontal="center" vertical="center" textRotation="90" wrapText="1"/>
    </xf>
    <xf numFmtId="0" fontId="2" fillId="3" borderId="5" xfId="2" applyFont="1" applyFill="1" applyBorder="1" applyAlignment="1">
      <alignment horizontal="center" vertical="center" wrapText="1"/>
    </xf>
    <xf numFmtId="0" fontId="2" fillId="2" borderId="7" xfId="2" applyFont="1" applyFill="1" applyBorder="1" applyAlignment="1">
      <alignment horizontal="center" vertical="center" wrapText="1"/>
    </xf>
    <xf numFmtId="0" fontId="11" fillId="0" borderId="0" xfId="2" applyFont="1" applyAlignment="1">
      <alignment horizontal="center" vertical="center" wrapText="1"/>
    </xf>
    <xf numFmtId="49" fontId="4" fillId="0" borderId="4" xfId="2" applyNumberFormat="1" applyFont="1" applyBorder="1" applyAlignment="1">
      <alignment horizontal="center" vertical="center" textRotation="90"/>
    </xf>
    <xf numFmtId="0" fontId="3" fillId="0" borderId="4" xfId="2" applyFont="1" applyBorder="1" applyAlignment="1">
      <alignment horizontal="justify" vertical="center"/>
    </xf>
    <xf numFmtId="0" fontId="3" fillId="0" borderId="4" xfId="2" applyFont="1" applyBorder="1" applyAlignment="1">
      <alignment vertical="center" wrapText="1"/>
    </xf>
    <xf numFmtId="0" fontId="5" fillId="0" borderId="4" xfId="0" applyFont="1" applyBorder="1" applyAlignment="1">
      <alignment vertical="center" wrapText="1"/>
    </xf>
    <xf numFmtId="49" fontId="4" fillId="4" borderId="4" xfId="2" applyNumberFormat="1" applyFont="1" applyFill="1" applyBorder="1" applyAlignment="1">
      <alignment horizontal="center" vertical="center" textRotation="90"/>
    </xf>
    <xf numFmtId="0" fontId="4" fillId="0" borderId="4" xfId="0" applyFont="1" applyBorder="1" applyAlignment="1">
      <alignment vertical="center" wrapText="1"/>
    </xf>
    <xf numFmtId="164" fontId="5" fillId="0" borderId="4" xfId="0" applyNumberFormat="1" applyFont="1" applyBorder="1" applyAlignment="1">
      <alignment horizontal="center" vertical="center" wrapText="1"/>
    </xf>
    <xf numFmtId="49" fontId="4" fillId="0" borderId="4" xfId="2" applyNumberFormat="1" applyFont="1" applyBorder="1" applyAlignment="1">
      <alignment horizontal="center" vertical="center" textRotation="90" wrapText="1"/>
    </xf>
    <xf numFmtId="0" fontId="6" fillId="0" borderId="0" xfId="0" applyFont="1" applyAlignment="1">
      <alignment horizontal="center" vertical="center" wrapText="1"/>
    </xf>
    <xf numFmtId="0" fontId="8" fillId="0" borderId="0" xfId="0" applyFont="1" applyAlignment="1">
      <alignment horizontal="center" vertical="center" wrapText="1"/>
    </xf>
    <xf numFmtId="9" fontId="5" fillId="0" borderId="4" xfId="0" applyNumberFormat="1" applyFont="1" applyBorder="1" applyAlignment="1" applyProtection="1">
      <alignment horizontal="center" vertical="center" wrapText="1"/>
      <protection locked="0"/>
    </xf>
    <xf numFmtId="0" fontId="5" fillId="0" borderId="4" xfId="0" applyFont="1" applyBorder="1" applyAlignment="1" applyProtection="1">
      <alignment horizontal="center" vertical="center" wrapText="1"/>
      <protection locked="0"/>
    </xf>
    <xf numFmtId="0" fontId="12" fillId="0" borderId="0" xfId="2" applyFont="1" applyAlignment="1" applyProtection="1">
      <alignment horizontal="center" vertical="center" wrapText="1"/>
      <protection locked="0"/>
    </xf>
    <xf numFmtId="49" fontId="4" fillId="0" borderId="8" xfId="2" applyNumberFormat="1" applyFont="1" applyBorder="1" applyAlignment="1">
      <alignment horizontal="center" vertical="center" textRotation="90"/>
    </xf>
    <xf numFmtId="0" fontId="2" fillId="2" borderId="4" xfId="2" applyFont="1" applyFill="1" applyBorder="1" applyAlignment="1">
      <alignment horizontal="center" vertical="center" wrapText="1"/>
    </xf>
    <xf numFmtId="0" fontId="5" fillId="0" borderId="5" xfId="0" applyFont="1" applyBorder="1" applyAlignment="1">
      <alignment horizontal="center" vertical="center" wrapText="1"/>
    </xf>
    <xf numFmtId="9" fontId="4" fillId="0" borderId="4" xfId="1" applyFont="1" applyBorder="1" applyAlignment="1">
      <alignment horizontal="center" vertical="center" wrapText="1"/>
    </xf>
    <xf numFmtId="0" fontId="5" fillId="0" borderId="12" xfId="0" applyFont="1" applyBorder="1" applyAlignment="1">
      <alignment horizontal="center" vertical="center" wrapText="1"/>
    </xf>
    <xf numFmtId="9" fontId="5" fillId="0" borderId="5" xfId="0" applyNumberFormat="1" applyFont="1" applyBorder="1" applyAlignment="1">
      <alignment horizontal="center" vertical="center"/>
    </xf>
    <xf numFmtId="14" fontId="5" fillId="0" borderId="5" xfId="0" applyNumberFormat="1" applyFont="1" applyBorder="1" applyAlignment="1">
      <alignment horizontal="center" vertical="center"/>
    </xf>
    <xf numFmtId="9" fontId="4" fillId="6" borderId="4" xfId="0" applyNumberFormat="1" applyFont="1" applyFill="1" applyBorder="1" applyAlignment="1">
      <alignment horizontal="justify" vertical="center" wrapText="1"/>
    </xf>
    <xf numFmtId="0" fontId="13" fillId="0" borderId="4" xfId="0" applyFont="1" applyBorder="1" applyAlignment="1">
      <alignment vertical="center" wrapText="1"/>
    </xf>
    <xf numFmtId="1" fontId="3" fillId="0" borderId="3" xfId="2"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center" vertical="center" wrapText="1"/>
    </xf>
    <xf numFmtId="0" fontId="8" fillId="0" borderId="4" xfId="0" applyFont="1" applyBorder="1" applyAlignment="1">
      <alignment horizontal="center" vertical="center"/>
    </xf>
    <xf numFmtId="0" fontId="4" fillId="0" borderId="5" xfId="0" applyFont="1" applyBorder="1" applyAlignment="1">
      <alignment horizontal="justify" vertical="center" wrapText="1"/>
    </xf>
    <xf numFmtId="0" fontId="3" fillId="0" borderId="5" xfId="2" applyFont="1" applyBorder="1" applyAlignment="1">
      <alignment horizontal="center" vertical="center" wrapText="1"/>
    </xf>
    <xf numFmtId="0" fontId="3" fillId="0" borderId="5" xfId="2" applyFont="1" applyBorder="1" applyAlignment="1">
      <alignment vertical="center" wrapText="1"/>
    </xf>
    <xf numFmtId="0" fontId="3" fillId="0" borderId="5" xfId="2" applyFont="1" applyBorder="1" applyAlignment="1">
      <alignment horizontal="left" vertical="center" wrapText="1"/>
    </xf>
    <xf numFmtId="0" fontId="3" fillId="0" borderId="5" xfId="2" applyFont="1" applyBorder="1" applyAlignment="1">
      <alignment horizontal="center" vertical="center"/>
    </xf>
    <xf numFmtId="164" fontId="5" fillId="0" borderId="5" xfId="0" applyNumberFormat="1" applyFont="1" applyBorder="1" applyAlignment="1">
      <alignment horizontal="center" vertical="center"/>
    </xf>
    <xf numFmtId="49" fontId="4" fillId="0" borderId="5" xfId="2" applyNumberFormat="1" applyFont="1" applyBorder="1" applyAlignment="1">
      <alignment horizontal="center" vertical="center" textRotation="90"/>
    </xf>
    <xf numFmtId="49" fontId="4" fillId="0" borderId="5" xfId="2" applyNumberFormat="1" applyFont="1" applyBorder="1" applyAlignment="1">
      <alignment horizontal="center" vertical="center" textRotation="90" wrapText="1"/>
    </xf>
    <xf numFmtId="0" fontId="6" fillId="0" borderId="5" xfId="0" applyFont="1" applyBorder="1" applyAlignment="1">
      <alignment horizontal="center" vertical="center"/>
    </xf>
    <xf numFmtId="0" fontId="4" fillId="0" borderId="5" xfId="0" applyFont="1" applyBorder="1" applyAlignment="1">
      <alignment horizontal="center" vertical="center" wrapText="1"/>
    </xf>
    <xf numFmtId="9" fontId="4" fillId="0" borderId="5" xfId="1" applyFont="1" applyBorder="1" applyAlignment="1">
      <alignment horizontal="center" vertical="center" wrapText="1"/>
    </xf>
    <xf numFmtId="0" fontId="8" fillId="0" borderId="4" xfId="0" applyFont="1" applyBorder="1"/>
    <xf numFmtId="0" fontId="8" fillId="0" borderId="4" xfId="0" applyFont="1" applyBorder="1" applyAlignment="1">
      <alignment horizontal="justify" vertical="center"/>
    </xf>
    <xf numFmtId="0" fontId="8" fillId="0" borderId="4" xfId="0" applyFont="1" applyBorder="1" applyAlignment="1">
      <alignment horizontal="center" vertical="center" wrapText="1"/>
    </xf>
    <xf numFmtId="0" fontId="8" fillId="0" borderId="4" xfId="0" applyFont="1" applyBorder="1" applyAlignment="1">
      <alignment horizontal="left" vertical="center"/>
    </xf>
    <xf numFmtId="0" fontId="3" fillId="6" borderId="4" xfId="2" applyFont="1" applyFill="1" applyBorder="1" applyAlignment="1">
      <alignment horizontal="center" vertical="center" wrapText="1"/>
    </xf>
    <xf numFmtId="9" fontId="3" fillId="6" borderId="4" xfId="2" applyNumberFormat="1" applyFont="1" applyFill="1" applyBorder="1" applyAlignment="1">
      <alignment horizontal="center" vertical="center"/>
    </xf>
    <xf numFmtId="164" fontId="3" fillId="0" borderId="4" xfId="2" applyNumberFormat="1" applyFont="1" applyBorder="1" applyAlignment="1">
      <alignment horizontal="center" vertical="center"/>
    </xf>
    <xf numFmtId="164" fontId="3" fillId="6" borderId="5" xfId="2" applyNumberFormat="1" applyFont="1" applyFill="1" applyBorder="1" applyAlignment="1">
      <alignment horizontal="center" vertical="center"/>
    </xf>
    <xf numFmtId="0" fontId="3" fillId="0" borderId="4" xfId="2" applyFont="1" applyBorder="1" applyAlignment="1">
      <alignment horizontal="left" vertical="top" wrapText="1"/>
    </xf>
    <xf numFmtId="164" fontId="3" fillId="0" borderId="9" xfId="2" applyNumberFormat="1" applyFont="1" applyBorder="1" applyAlignment="1">
      <alignment horizontal="center" vertical="center"/>
    </xf>
    <xf numFmtId="0" fontId="3" fillId="0" borderId="9" xfId="2" applyFont="1" applyBorder="1" applyAlignment="1">
      <alignment horizontal="center" vertical="center" wrapText="1"/>
    </xf>
    <xf numFmtId="0" fontId="3" fillId="6" borderId="9" xfId="2" applyFont="1" applyFill="1" applyBorder="1" applyAlignment="1">
      <alignment horizontal="center" vertical="center" wrapText="1"/>
    </xf>
    <xf numFmtId="9" fontId="3" fillId="0" borderId="9" xfId="2" applyNumberFormat="1" applyFont="1" applyBorder="1" applyAlignment="1">
      <alignment horizontal="center" vertical="center"/>
    </xf>
    <xf numFmtId="0" fontId="4" fillId="6" borderId="0" xfId="0" applyFont="1" applyFill="1" applyAlignment="1">
      <alignment horizontal="left" vertical="center" wrapText="1"/>
    </xf>
    <xf numFmtId="0" fontId="3" fillId="0" borderId="9" xfId="2" applyFont="1" applyBorder="1" applyAlignment="1">
      <alignment horizontal="left" vertical="center" wrapText="1"/>
    </xf>
    <xf numFmtId="0" fontId="3" fillId="6" borderId="4" xfId="2" applyFont="1" applyFill="1" applyBorder="1" applyAlignment="1">
      <alignment horizontal="left" vertical="center" wrapText="1"/>
    </xf>
    <xf numFmtId="164" fontId="3" fillId="6" borderId="4" xfId="2" applyNumberFormat="1" applyFont="1" applyFill="1" applyBorder="1" applyAlignment="1">
      <alignment horizontal="center" vertical="center"/>
    </xf>
    <xf numFmtId="14" fontId="3" fillId="0" borderId="4" xfId="2" applyNumberFormat="1" applyFont="1" applyBorder="1" applyAlignment="1">
      <alignment horizontal="left" vertical="center" wrapText="1"/>
    </xf>
    <xf numFmtId="9" fontId="3" fillId="0" borderId="4" xfId="2" applyNumberFormat="1" applyFont="1" applyBorder="1" applyAlignment="1">
      <alignment horizontal="center" vertical="center" wrapText="1"/>
    </xf>
    <xf numFmtId="0" fontId="8" fillId="0" borderId="0" xfId="0" applyFont="1" applyAlignment="1">
      <alignment vertical="center"/>
    </xf>
    <xf numFmtId="0" fontId="5" fillId="0" borderId="9" xfId="0" applyFont="1" applyBorder="1" applyAlignment="1">
      <alignment vertical="center" wrapText="1"/>
    </xf>
    <xf numFmtId="49" fontId="4" fillId="0" borderId="4" xfId="0" applyNumberFormat="1" applyFont="1" applyBorder="1" applyAlignment="1">
      <alignment horizontal="center" vertical="center" wrapText="1"/>
    </xf>
    <xf numFmtId="49" fontId="4" fillId="0" borderId="4" xfId="1" applyNumberFormat="1" applyFont="1" applyBorder="1" applyAlignment="1">
      <alignment horizontal="center" vertical="center" wrapText="1"/>
    </xf>
    <xf numFmtId="0" fontId="4" fillId="0" borderId="4" xfId="0" applyFont="1" applyBorder="1" applyAlignment="1">
      <alignment horizontal="left" vertical="center" wrapText="1"/>
    </xf>
    <xf numFmtId="0" fontId="15" fillId="0" borderId="9" xfId="0" applyFont="1" applyBorder="1" applyAlignment="1">
      <alignment vertical="center" wrapText="1"/>
    </xf>
    <xf numFmtId="0" fontId="14" fillId="0" borderId="4" xfId="0" applyFont="1" applyBorder="1" applyAlignment="1">
      <alignment vertical="center" wrapText="1"/>
    </xf>
    <xf numFmtId="166" fontId="3" fillId="0" borderId="4" xfId="2" applyNumberFormat="1" applyFont="1" applyBorder="1" applyAlignment="1">
      <alignment horizontal="center" vertical="center" wrapText="1"/>
    </xf>
    <xf numFmtId="0" fontId="6" fillId="0" borderId="4" xfId="0" applyFont="1" applyBorder="1" applyAlignment="1">
      <alignment vertical="center" wrapText="1"/>
    </xf>
    <xf numFmtId="16" fontId="6" fillId="0" borderId="4" xfId="0" applyNumberFormat="1" applyFont="1" applyBorder="1" applyAlignment="1">
      <alignment horizontal="center" vertical="center"/>
    </xf>
    <xf numFmtId="14" fontId="6" fillId="0" borderId="4" xfId="0" applyNumberFormat="1" applyFont="1" applyBorder="1" applyAlignment="1">
      <alignment horizontal="center" vertical="center"/>
    </xf>
    <xf numFmtId="0" fontId="6" fillId="0" borderId="4" xfId="0" applyFont="1" applyBorder="1" applyAlignment="1">
      <alignment vertical="top" wrapText="1"/>
    </xf>
    <xf numFmtId="0" fontId="6" fillId="0" borderId="4" xfId="0" applyFont="1" applyBorder="1" applyAlignment="1">
      <alignment wrapText="1"/>
    </xf>
    <xf numFmtId="0" fontId="5" fillId="0" borderId="4" xfId="0" applyFont="1" applyBorder="1" applyAlignment="1">
      <alignment horizontal="left" vertical="center" wrapText="1"/>
    </xf>
    <xf numFmtId="0" fontId="5" fillId="0" borderId="3" xfId="0" applyFont="1" applyBorder="1" applyAlignment="1">
      <alignment horizontal="center" vertical="center"/>
    </xf>
    <xf numFmtId="14" fontId="5" fillId="0" borderId="3" xfId="0" applyNumberFormat="1" applyFont="1" applyBorder="1" applyAlignment="1">
      <alignment horizontal="center" vertical="center"/>
    </xf>
    <xf numFmtId="49" fontId="6" fillId="0" borderId="4" xfId="0" applyNumberFormat="1" applyFont="1" applyBorder="1" applyAlignment="1">
      <alignment horizontal="center" vertical="center"/>
    </xf>
    <xf numFmtId="0" fontId="5" fillId="0" borderId="9" xfId="0" applyFont="1" applyBorder="1" applyAlignment="1">
      <alignment horizontal="left" vertical="center"/>
    </xf>
    <xf numFmtId="0" fontId="5" fillId="0" borderId="10" xfId="0" applyFont="1" applyBorder="1" applyAlignment="1">
      <alignment horizontal="center" vertical="center"/>
    </xf>
    <xf numFmtId="0" fontId="6" fillId="0" borderId="4" xfId="0" applyFont="1" applyBorder="1" applyAlignment="1">
      <alignment vertical="center"/>
    </xf>
    <xf numFmtId="0" fontId="5" fillId="0" borderId="9" xfId="0" applyFont="1" applyBorder="1" applyAlignment="1">
      <alignment horizontal="left" vertical="center" wrapText="1"/>
    </xf>
    <xf numFmtId="14" fontId="5" fillId="0" borderId="10" xfId="0" applyNumberFormat="1" applyFont="1" applyBorder="1" applyAlignment="1">
      <alignment horizontal="center" vertical="center"/>
    </xf>
    <xf numFmtId="9" fontId="3" fillId="0" borderId="5" xfId="2" applyNumberFormat="1" applyFont="1" applyBorder="1" applyAlignment="1">
      <alignment horizontal="center" vertical="center" wrapText="1"/>
    </xf>
    <xf numFmtId="164" fontId="5" fillId="0" borderId="7" xfId="0" applyNumberFormat="1" applyFont="1" applyBorder="1" applyAlignment="1">
      <alignment horizontal="center" vertical="center"/>
    </xf>
    <xf numFmtId="0" fontId="8" fillId="0" borderId="5" xfId="0" applyFont="1" applyBorder="1"/>
    <xf numFmtId="49" fontId="4" fillId="0" borderId="0" xfId="2" applyNumberFormat="1" applyFont="1" applyAlignment="1">
      <alignment horizontal="center" vertical="center" textRotation="90" wrapText="1"/>
    </xf>
    <xf numFmtId="0" fontId="6" fillId="0" borderId="0" xfId="0" applyFont="1" applyAlignment="1">
      <alignment horizontal="center"/>
    </xf>
    <xf numFmtId="0" fontId="6" fillId="0" borderId="0" xfId="0" applyFont="1" applyAlignment="1">
      <alignment vertical="center"/>
    </xf>
    <xf numFmtId="0" fontId="6" fillId="0" borderId="0" xfId="0" applyFont="1" applyAlignment="1">
      <alignment horizontal="center" vertical="center"/>
    </xf>
    <xf numFmtId="14" fontId="17" fillId="0" borderId="4" xfId="0" applyNumberFormat="1" applyFont="1" applyBorder="1" applyAlignment="1">
      <alignment horizontal="center" vertical="center"/>
    </xf>
    <xf numFmtId="0" fontId="6" fillId="0" borderId="8" xfId="0" applyFont="1" applyBorder="1" applyAlignment="1">
      <alignment horizontal="center" vertical="center"/>
    </xf>
    <xf numFmtId="0" fontId="8" fillId="0" borderId="3" xfId="0" applyFont="1" applyBorder="1" applyAlignment="1">
      <alignment horizontal="center" vertical="center"/>
    </xf>
    <xf numFmtId="0" fontId="4" fillId="0" borderId="13" xfId="0" applyFont="1" applyBorder="1" applyAlignment="1">
      <alignment horizontal="justify" vertical="center" wrapText="1"/>
    </xf>
    <xf numFmtId="9" fontId="17" fillId="0" borderId="4" xfId="0" applyNumberFormat="1" applyFont="1" applyBorder="1" applyAlignment="1">
      <alignment horizontal="center" vertical="center"/>
    </xf>
    <xf numFmtId="16" fontId="17" fillId="0" borderId="4" xfId="0" applyNumberFormat="1" applyFont="1" applyBorder="1" applyAlignment="1">
      <alignment horizontal="center" vertical="center"/>
    </xf>
    <xf numFmtId="0" fontId="17" fillId="0" borderId="4" xfId="0" applyFont="1" applyBorder="1" applyAlignment="1">
      <alignment vertical="center" wrapText="1"/>
    </xf>
    <xf numFmtId="164" fontId="14" fillId="0" borderId="5" xfId="0" applyNumberFormat="1" applyFont="1" applyBorder="1" applyAlignment="1">
      <alignment horizontal="center" vertical="center"/>
    </xf>
    <xf numFmtId="9" fontId="15" fillId="0" borderId="5" xfId="1" applyFont="1" applyBorder="1" applyAlignment="1">
      <alignment horizontal="center" vertical="center" wrapText="1"/>
    </xf>
    <xf numFmtId="0" fontId="15" fillId="0" borderId="5" xfId="0" applyFont="1" applyBorder="1" applyAlignment="1">
      <alignment horizontal="center" vertical="center" wrapText="1"/>
    </xf>
    <xf numFmtId="0" fontId="15" fillId="0" borderId="5" xfId="0" applyFont="1" applyBorder="1" applyAlignment="1">
      <alignment horizontal="justify" vertical="center" wrapText="1"/>
    </xf>
    <xf numFmtId="14" fontId="14" fillId="0" borderId="10" xfId="0" applyNumberFormat="1" applyFont="1" applyBorder="1" applyAlignment="1">
      <alignment horizontal="center" vertical="center" wrapText="1"/>
    </xf>
    <xf numFmtId="9" fontId="15" fillId="0" borderId="10" xfId="0" applyNumberFormat="1" applyFont="1" applyBorder="1" applyAlignment="1">
      <alignment horizontal="center" vertical="center" wrapText="1"/>
    </xf>
    <xf numFmtId="0" fontId="15" fillId="0" borderId="10" xfId="0" applyFont="1" applyBorder="1" applyAlignment="1">
      <alignment horizontal="center" vertical="center" wrapText="1"/>
    </xf>
    <xf numFmtId="14" fontId="14" fillId="0" borderId="3" xfId="0" applyNumberFormat="1" applyFont="1" applyBorder="1" applyAlignment="1">
      <alignment horizontal="center" vertical="center" wrapText="1"/>
    </xf>
    <xf numFmtId="9" fontId="15" fillId="0" borderId="3" xfId="0" applyNumberFormat="1" applyFont="1" applyBorder="1" applyAlignment="1">
      <alignment horizontal="center" vertical="center" wrapText="1"/>
    </xf>
    <xf numFmtId="0" fontId="15" fillId="0" borderId="3" xfId="0" applyFont="1" applyBorder="1" applyAlignment="1">
      <alignment horizontal="center" vertical="center" wrapText="1"/>
    </xf>
    <xf numFmtId="0" fontId="15" fillId="0" borderId="4" xfId="0" applyFont="1" applyBorder="1" applyAlignment="1">
      <alignment vertical="center" wrapText="1"/>
    </xf>
    <xf numFmtId="164" fontId="14" fillId="0" borderId="4" xfId="0" applyNumberFormat="1" applyFont="1" applyBorder="1" applyAlignment="1">
      <alignment horizontal="center" vertical="center"/>
    </xf>
    <xf numFmtId="9" fontId="15" fillId="0" borderId="4" xfId="1" applyFont="1" applyBorder="1" applyAlignment="1">
      <alignment horizontal="center" vertical="center" wrapText="1"/>
    </xf>
    <xf numFmtId="0" fontId="15" fillId="0" borderId="4" xfId="0" applyFont="1" applyBorder="1" applyAlignment="1">
      <alignment horizontal="justify" vertical="center" wrapText="1"/>
    </xf>
    <xf numFmtId="164" fontId="6" fillId="0" borderId="4" xfId="0" applyNumberFormat="1" applyFont="1" applyBorder="1" applyAlignment="1">
      <alignment horizontal="center" vertical="center"/>
    </xf>
    <xf numFmtId="164" fontId="17" fillId="0" borderId="4" xfId="0" applyNumberFormat="1" applyFont="1" applyBorder="1" applyAlignment="1">
      <alignment horizontal="center" vertical="center"/>
    </xf>
    <xf numFmtId="0" fontId="17" fillId="0" borderId="4" xfId="0" applyFont="1" applyBorder="1" applyAlignment="1">
      <alignment horizontal="center" vertical="center"/>
    </xf>
    <xf numFmtId="167" fontId="5" fillId="0" borderId="4" xfId="0" applyNumberFormat="1" applyFont="1" applyBorder="1" applyAlignment="1">
      <alignment horizontal="center" vertical="center"/>
    </xf>
    <xf numFmtId="9" fontId="15" fillId="6" borderId="4" xfId="0" applyNumberFormat="1" applyFont="1" applyFill="1" applyBorder="1" applyAlignment="1">
      <alignment horizontal="justify" vertical="center" wrapText="1"/>
    </xf>
    <xf numFmtId="165" fontId="3" fillId="0" borderId="4" xfId="2" applyNumberFormat="1" applyFont="1" applyBorder="1" applyAlignment="1">
      <alignment horizontal="left" vertical="center" wrapText="1"/>
    </xf>
    <xf numFmtId="10" fontId="3" fillId="0" borderId="4" xfId="2" applyNumberFormat="1" applyFont="1" applyBorder="1" applyAlignment="1">
      <alignment horizontal="center" vertical="center" wrapText="1"/>
    </xf>
    <xf numFmtId="0" fontId="5" fillId="0" borderId="3" xfId="0" applyFont="1" applyBorder="1" applyAlignment="1">
      <alignment vertical="center" wrapText="1"/>
    </xf>
    <xf numFmtId="0" fontId="4" fillId="0" borderId="3" xfId="0" applyFont="1" applyBorder="1" applyAlignment="1">
      <alignment vertical="center" wrapText="1"/>
    </xf>
    <xf numFmtId="14" fontId="5" fillId="0" borderId="3" xfId="0" applyNumberFormat="1" applyFont="1" applyBorder="1" applyAlignment="1">
      <alignment vertical="center"/>
    </xf>
    <xf numFmtId="9" fontId="5" fillId="0" borderId="3" xfId="0" applyNumberFormat="1" applyFont="1" applyBorder="1" applyAlignment="1">
      <alignment horizontal="center" vertical="center"/>
    </xf>
    <xf numFmtId="0" fontId="5" fillId="0" borderId="3" xfId="0" applyFont="1" applyBorder="1" applyAlignment="1">
      <alignment horizontal="center" vertical="center" wrapText="1"/>
    </xf>
    <xf numFmtId="0" fontId="6" fillId="0" borderId="4" xfId="0" applyFont="1" applyBorder="1" applyAlignment="1">
      <alignment horizontal="left" vertical="center"/>
    </xf>
    <xf numFmtId="0" fontId="17" fillId="0" borderId="4" xfId="0" applyFont="1" applyBorder="1" applyAlignment="1">
      <alignment horizontal="left" vertical="center" wrapText="1"/>
    </xf>
    <xf numFmtId="0" fontId="17" fillId="0" borderId="4" xfId="0" applyFont="1" applyBorder="1" applyAlignment="1">
      <alignment horizontal="left" vertical="center"/>
    </xf>
    <xf numFmtId="14" fontId="6" fillId="0" borderId="4" xfId="0" applyNumberFormat="1" applyFont="1" applyBorder="1" applyAlignment="1">
      <alignment vertical="center"/>
    </xf>
    <xf numFmtId="49" fontId="3" fillId="0" borderId="4" xfId="2" applyNumberFormat="1" applyFont="1" applyBorder="1" applyAlignment="1">
      <alignment horizontal="center" vertical="center" wrapText="1"/>
    </xf>
    <xf numFmtId="9" fontId="8" fillId="0" borderId="4" xfId="1" applyFont="1" applyFill="1" applyBorder="1" applyAlignment="1">
      <alignment horizontal="center" vertical="center"/>
    </xf>
    <xf numFmtId="14" fontId="8" fillId="0" borderId="4" xfId="0" applyNumberFormat="1" applyFont="1" applyBorder="1" applyAlignment="1">
      <alignment horizontal="center" vertical="center"/>
    </xf>
    <xf numFmtId="0" fontId="6" fillId="0" borderId="4" xfId="0" applyFont="1" applyBorder="1" applyAlignment="1">
      <alignment horizontal="justify" vertical="center" wrapText="1"/>
    </xf>
    <xf numFmtId="9" fontId="6" fillId="0" borderId="4" xfId="1" applyFont="1" applyFill="1" applyBorder="1" applyAlignment="1">
      <alignment horizontal="center" vertical="center"/>
    </xf>
    <xf numFmtId="0" fontId="5" fillId="0" borderId="4" xfId="0" applyFont="1" applyBorder="1" applyAlignment="1">
      <alignment horizontal="left" vertical="center"/>
    </xf>
    <xf numFmtId="0" fontId="5" fillId="0" borderId="3" xfId="0" applyFont="1" applyBorder="1" applyAlignment="1">
      <alignment horizontal="left" vertical="center" wrapText="1"/>
    </xf>
    <xf numFmtId="0" fontId="5" fillId="0" borderId="10"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14" fontId="5" fillId="0" borderId="9" xfId="0" applyNumberFormat="1" applyFont="1" applyBorder="1" applyAlignment="1">
      <alignment horizontal="center" vertical="center"/>
    </xf>
    <xf numFmtId="9" fontId="5" fillId="0" borderId="10" xfId="0" applyNumberFormat="1" applyFont="1" applyBorder="1" applyAlignment="1">
      <alignment horizontal="center" vertical="center"/>
    </xf>
    <xf numFmtId="9" fontId="5" fillId="0" borderId="6" xfId="0" applyNumberFormat="1" applyFont="1" applyBorder="1" applyAlignment="1">
      <alignment horizontal="center" vertical="center"/>
    </xf>
    <xf numFmtId="9" fontId="5" fillId="0" borderId="4" xfId="0" applyNumberFormat="1" applyFont="1" applyBorder="1" applyAlignment="1">
      <alignment horizontal="center" vertical="center"/>
    </xf>
    <xf numFmtId="49" fontId="4" fillId="7" borderId="4" xfId="2" applyNumberFormat="1" applyFont="1" applyFill="1" applyBorder="1" applyAlignment="1" applyProtection="1">
      <alignment horizontal="center" vertical="center" textRotation="90"/>
      <protection locked="0"/>
    </xf>
    <xf numFmtId="49" fontId="4" fillId="4" borderId="4" xfId="2" applyNumberFormat="1" applyFont="1" applyFill="1" applyBorder="1" applyAlignment="1" applyProtection="1">
      <alignment horizontal="center" vertical="center" textRotation="90"/>
      <protection locked="0"/>
    </xf>
    <xf numFmtId="49" fontId="4" fillId="6" borderId="4" xfId="2" applyNumberFormat="1" applyFont="1" applyFill="1" applyBorder="1" applyAlignment="1" applyProtection="1">
      <alignment horizontal="center" vertical="center" textRotation="90"/>
      <protection locked="0"/>
    </xf>
    <xf numFmtId="0" fontId="6" fillId="7" borderId="4" xfId="0" applyFont="1" applyFill="1" applyBorder="1" applyAlignment="1">
      <alignment horizontal="center" vertical="center" textRotation="90"/>
    </xf>
    <xf numFmtId="0" fontId="6" fillId="0" borderId="4" xfId="0" applyFont="1" applyBorder="1" applyAlignment="1">
      <alignment horizontal="center" vertical="center" textRotation="90"/>
    </xf>
    <xf numFmtId="49" fontId="6" fillId="6" borderId="4" xfId="0" applyNumberFormat="1" applyFont="1" applyFill="1" applyBorder="1" applyAlignment="1">
      <alignment horizontal="center" vertical="center" wrapText="1"/>
    </xf>
    <xf numFmtId="9" fontId="6" fillId="6" borderId="4" xfId="0" applyNumberFormat="1" applyFont="1" applyFill="1" applyBorder="1" applyAlignment="1">
      <alignment horizontal="center" vertical="center"/>
    </xf>
    <xf numFmtId="0" fontId="17" fillId="0" borderId="5" xfId="0" applyFont="1" applyBorder="1" applyAlignment="1">
      <alignment horizontal="center" vertical="center"/>
    </xf>
    <xf numFmtId="0" fontId="17" fillId="0" borderId="9" xfId="0" applyFont="1" applyBorder="1" applyAlignment="1">
      <alignment horizontal="center" vertical="center"/>
    </xf>
    <xf numFmtId="9" fontId="17" fillId="0" borderId="5" xfId="0" applyNumberFormat="1" applyFont="1" applyBorder="1" applyAlignment="1">
      <alignment horizontal="center" vertical="center"/>
    </xf>
    <xf numFmtId="0" fontId="6" fillId="0" borderId="5" xfId="0" applyFont="1" applyBorder="1" applyAlignment="1">
      <alignment horizontal="left" vertical="center" wrapText="1"/>
    </xf>
    <xf numFmtId="0" fontId="17" fillId="0" borderId="9" xfId="0" applyFont="1" applyBorder="1" applyAlignment="1">
      <alignment horizontal="left" vertical="center" wrapText="1"/>
    </xf>
    <xf numFmtId="14" fontId="17" fillId="0" borderId="5" xfId="0" applyNumberFormat="1" applyFont="1" applyBorder="1" applyAlignment="1">
      <alignment horizontal="center" vertical="center"/>
    </xf>
    <xf numFmtId="0" fontId="6" fillId="0" borderId="5" xfId="0" applyFont="1" applyBorder="1" applyAlignment="1">
      <alignment horizontal="center" vertical="center" textRotation="90"/>
    </xf>
    <xf numFmtId="0" fontId="6" fillId="0" borderId="9" xfId="0" applyFont="1" applyBorder="1" applyAlignment="1">
      <alignment horizontal="center" vertical="center" textRotation="90"/>
    </xf>
    <xf numFmtId="0" fontId="8" fillId="0" borderId="4" xfId="0" applyFont="1" applyBorder="1" applyAlignment="1">
      <alignment horizontal="justify" vertical="center" wrapText="1"/>
    </xf>
    <xf numFmtId="49" fontId="3" fillId="6" borderId="4" xfId="2" applyNumberFormat="1" applyFont="1" applyFill="1" applyBorder="1" applyAlignment="1">
      <alignment horizontal="center" vertical="center" wrapText="1"/>
    </xf>
    <xf numFmtId="9" fontId="8" fillId="0" borderId="4" xfId="1" applyFont="1" applyBorder="1" applyAlignment="1">
      <alignment horizontal="center" vertical="center"/>
    </xf>
    <xf numFmtId="14" fontId="8" fillId="0" borderId="4" xfId="0" applyNumberFormat="1" applyFont="1" applyBorder="1" applyAlignment="1">
      <alignment horizontal="center" vertical="center"/>
    </xf>
    <xf numFmtId="0" fontId="17" fillId="0" borderId="13" xfId="0" applyFont="1" applyBorder="1" applyAlignment="1">
      <alignment horizontal="left" vertical="center" wrapText="1"/>
    </xf>
    <xf numFmtId="0" fontId="6" fillId="0" borderId="13" xfId="0" applyFont="1" applyBorder="1" applyAlignment="1">
      <alignment horizontal="center" vertical="center" textRotation="90"/>
    </xf>
    <xf numFmtId="0" fontId="14" fillId="0" borderId="5" xfId="0" applyFont="1" applyBorder="1" applyAlignment="1">
      <alignment horizontal="left" vertical="center" wrapText="1"/>
    </xf>
    <xf numFmtId="0" fontId="14" fillId="0" borderId="13" xfId="0" applyFont="1" applyBorder="1" applyAlignment="1">
      <alignment horizontal="left" vertical="center" wrapText="1"/>
    </xf>
    <xf numFmtId="0" fontId="14" fillId="0" borderId="9" xfId="0" applyFont="1" applyBorder="1" applyAlignment="1">
      <alignment horizontal="left" vertical="center" wrapText="1"/>
    </xf>
    <xf numFmtId="0" fontId="14" fillId="0" borderId="5" xfId="0" applyFont="1" applyBorder="1" applyAlignment="1">
      <alignment horizontal="center" vertical="center"/>
    </xf>
    <xf numFmtId="0" fontId="14" fillId="0" borderId="13" xfId="0" applyFont="1" applyBorder="1" applyAlignment="1">
      <alignment horizontal="center" vertical="center"/>
    </xf>
    <xf numFmtId="0" fontId="14" fillId="0" borderId="9" xfId="0" applyFont="1" applyBorder="1" applyAlignment="1">
      <alignment horizontal="center" vertical="center"/>
    </xf>
    <xf numFmtId="9" fontId="14" fillId="0" borderId="5" xfId="0" applyNumberFormat="1" applyFont="1" applyBorder="1" applyAlignment="1">
      <alignment horizontal="center" vertical="center"/>
    </xf>
    <xf numFmtId="9" fontId="14" fillId="0" borderId="13" xfId="0" applyNumberFormat="1" applyFont="1" applyBorder="1" applyAlignment="1">
      <alignment horizontal="center" vertical="center"/>
    </xf>
    <xf numFmtId="9" fontId="14" fillId="0" borderId="9" xfId="0" applyNumberFormat="1" applyFont="1" applyBorder="1" applyAlignment="1">
      <alignment horizontal="center" vertical="center"/>
    </xf>
    <xf numFmtId="14" fontId="14" fillId="0" borderId="5" xfId="0" applyNumberFormat="1" applyFont="1" applyBorder="1" applyAlignment="1">
      <alignment horizontal="center" vertical="center"/>
    </xf>
    <xf numFmtId="14" fontId="14" fillId="0" borderId="13" xfId="0" applyNumberFormat="1" applyFont="1" applyBorder="1" applyAlignment="1">
      <alignment horizontal="center" vertical="center"/>
    </xf>
    <xf numFmtId="14" fontId="14" fillId="0" borderId="9" xfId="0" applyNumberFormat="1" applyFont="1" applyBorder="1" applyAlignment="1">
      <alignment horizontal="center" vertical="center"/>
    </xf>
    <xf numFmtId="0" fontId="17" fillId="0" borderId="13" xfId="0" applyFont="1" applyBorder="1" applyAlignment="1">
      <alignment horizontal="center" vertical="center"/>
    </xf>
    <xf numFmtId="9" fontId="17" fillId="0" borderId="13" xfId="0" applyNumberFormat="1" applyFont="1" applyBorder="1" applyAlignment="1">
      <alignment horizontal="center" vertical="center"/>
    </xf>
    <xf numFmtId="9" fontId="17" fillId="0" borderId="9" xfId="0" applyNumberFormat="1" applyFont="1" applyBorder="1" applyAlignment="1">
      <alignment horizontal="center" vertical="center"/>
    </xf>
    <xf numFmtId="0" fontId="17" fillId="0" borderId="5" xfId="0" applyFont="1" applyBorder="1" applyAlignment="1">
      <alignment horizontal="center" vertical="center" wrapText="1"/>
    </xf>
    <xf numFmtId="0" fontId="17" fillId="0" borderId="13" xfId="0" applyFont="1" applyBorder="1" applyAlignment="1">
      <alignment horizontal="center" vertical="center" wrapText="1"/>
    </xf>
    <xf numFmtId="0" fontId="17" fillId="0" borderId="9" xfId="0" applyFont="1" applyBorder="1" applyAlignment="1">
      <alignment horizontal="center" vertical="center" wrapText="1"/>
    </xf>
    <xf numFmtId="14" fontId="17" fillId="0" borderId="13" xfId="0" applyNumberFormat="1" applyFont="1" applyBorder="1" applyAlignment="1">
      <alignment horizontal="center" vertical="center"/>
    </xf>
    <xf numFmtId="14" fontId="17" fillId="0" borderId="9" xfId="0" applyNumberFormat="1" applyFont="1" applyBorder="1" applyAlignment="1">
      <alignment horizontal="center" vertical="center"/>
    </xf>
    <xf numFmtId="164" fontId="3" fillId="0" borderId="5" xfId="2" applyNumberFormat="1" applyFont="1" applyBorder="1" applyAlignment="1">
      <alignment horizontal="center" vertical="center"/>
    </xf>
    <xf numFmtId="164" fontId="3" fillId="0" borderId="13" xfId="2" applyNumberFormat="1" applyFont="1" applyBorder="1" applyAlignment="1">
      <alignment horizontal="center" vertical="center"/>
    </xf>
    <xf numFmtId="164" fontId="3" fillId="0" borderId="9" xfId="2" applyNumberFormat="1" applyFont="1" applyBorder="1" applyAlignment="1">
      <alignment horizontal="center" vertical="center"/>
    </xf>
    <xf numFmtId="0" fontId="2" fillId="2" borderId="1" xfId="2" applyFont="1" applyFill="1" applyBorder="1" applyAlignment="1" applyProtection="1">
      <alignment horizontal="center" vertical="center" wrapText="1"/>
      <protection locked="0"/>
    </xf>
    <xf numFmtId="0" fontId="2" fillId="2" borderId="0" xfId="2" applyFont="1" applyFill="1" applyAlignment="1" applyProtection="1">
      <alignment horizontal="center" vertical="center" wrapText="1"/>
      <protection locked="0"/>
    </xf>
    <xf numFmtId="0" fontId="2" fillId="2" borderId="11" xfId="2" applyFont="1" applyFill="1" applyBorder="1" applyAlignment="1" applyProtection="1">
      <alignment horizontal="center" vertical="center" wrapText="1"/>
      <protection locked="0"/>
    </xf>
    <xf numFmtId="0" fontId="2" fillId="2" borderId="2" xfId="2" applyFont="1" applyFill="1" applyBorder="1" applyAlignment="1" applyProtection="1">
      <alignment horizontal="center" vertical="center" wrapText="1"/>
      <protection locked="0"/>
    </xf>
    <xf numFmtId="14" fontId="9" fillId="5" borderId="4" xfId="0" applyNumberFormat="1" applyFont="1" applyFill="1" applyBorder="1" applyAlignment="1" applyProtection="1">
      <alignment horizontal="center" vertical="center" wrapText="1"/>
      <protection locked="0"/>
    </xf>
    <xf numFmtId="0" fontId="2" fillId="5" borderId="4" xfId="0" applyFont="1" applyFill="1" applyBorder="1" applyAlignment="1" applyProtection="1">
      <alignment horizontal="center" vertical="center" wrapText="1"/>
      <protection locked="0"/>
    </xf>
    <xf numFmtId="0" fontId="9" fillId="3" borderId="5" xfId="2" applyFont="1" applyFill="1" applyBorder="1" applyAlignment="1" applyProtection="1">
      <alignment horizontal="center" vertical="center" wrapText="1"/>
      <protection locked="0"/>
    </xf>
    <xf numFmtId="14" fontId="2" fillId="5" borderId="5" xfId="0" applyNumberFormat="1" applyFont="1" applyFill="1" applyBorder="1" applyAlignment="1" applyProtection="1">
      <alignment horizontal="center" vertical="center" wrapText="1"/>
      <protection locked="0"/>
    </xf>
    <xf numFmtId="0" fontId="8" fillId="0" borderId="5" xfId="0" applyFont="1" applyBorder="1" applyAlignment="1">
      <alignment horizontal="justify" vertical="center" wrapText="1"/>
    </xf>
    <xf numFmtId="0" fontId="8" fillId="0" borderId="13" xfId="0" applyFont="1" applyBorder="1" applyAlignment="1">
      <alignment horizontal="justify" vertical="center" wrapText="1"/>
    </xf>
    <xf numFmtId="0" fontId="8" fillId="0" borderId="9" xfId="0" applyFont="1" applyBorder="1" applyAlignment="1">
      <alignment horizontal="justify" vertical="center" wrapText="1"/>
    </xf>
    <xf numFmtId="49" fontId="3" fillId="0" borderId="5" xfId="2" applyNumberFormat="1" applyFont="1" applyBorder="1" applyAlignment="1">
      <alignment horizontal="center" vertical="center" wrapText="1"/>
    </xf>
    <xf numFmtId="49" fontId="3" fillId="0" borderId="13" xfId="2" applyNumberFormat="1" applyFont="1" applyBorder="1" applyAlignment="1">
      <alignment horizontal="center" vertical="center" wrapText="1"/>
    </xf>
    <xf numFmtId="9" fontId="8" fillId="0" borderId="5" xfId="1" applyFont="1" applyFill="1" applyBorder="1" applyAlignment="1">
      <alignment horizontal="center" vertical="center"/>
    </xf>
    <xf numFmtId="9" fontId="8" fillId="0" borderId="13" xfId="1" applyFont="1" applyFill="1" applyBorder="1" applyAlignment="1">
      <alignment horizontal="center" vertical="center"/>
    </xf>
    <xf numFmtId="9" fontId="8" fillId="0" borderId="9" xfId="1" applyFont="1" applyFill="1" applyBorder="1" applyAlignment="1">
      <alignment horizontal="center" vertical="center"/>
    </xf>
    <xf numFmtId="14" fontId="8" fillId="0" borderId="5" xfId="0" applyNumberFormat="1" applyFont="1" applyBorder="1" applyAlignment="1">
      <alignment horizontal="center" vertical="center"/>
    </xf>
    <xf numFmtId="14" fontId="8" fillId="0" borderId="13" xfId="0" applyNumberFormat="1" applyFont="1" applyBorder="1" applyAlignment="1">
      <alignment horizontal="center" vertical="center"/>
    </xf>
    <xf numFmtId="14" fontId="8" fillId="0" borderId="9" xfId="0" applyNumberFormat="1" applyFont="1" applyBorder="1" applyAlignment="1">
      <alignment horizontal="center" vertical="center"/>
    </xf>
    <xf numFmtId="0" fontId="3" fillId="0" borderId="5" xfId="2" applyFont="1" applyBorder="1" applyAlignment="1">
      <alignment horizontal="center" vertical="center" wrapText="1"/>
    </xf>
    <xf numFmtId="0" fontId="3" fillId="0" borderId="13" xfId="2" applyFont="1" applyBorder="1" applyAlignment="1">
      <alignment horizontal="center" vertical="center" wrapText="1"/>
    </xf>
    <xf numFmtId="0" fontId="3" fillId="0" borderId="9" xfId="2" applyFont="1" applyBorder="1" applyAlignment="1">
      <alignment horizontal="center" vertical="center" wrapText="1"/>
    </xf>
    <xf numFmtId="0" fontId="6" fillId="0" borderId="5" xfId="0" applyFont="1" applyBorder="1" applyAlignment="1">
      <alignment horizontal="center" vertical="center"/>
    </xf>
    <xf numFmtId="0" fontId="6" fillId="0" borderId="13" xfId="0" applyFont="1" applyBorder="1" applyAlignment="1">
      <alignment horizontal="center" vertical="center"/>
    </xf>
    <xf numFmtId="0" fontId="6" fillId="0" borderId="9" xfId="0" applyFont="1" applyBorder="1" applyAlignment="1">
      <alignment horizontal="center" vertical="center"/>
    </xf>
    <xf numFmtId="0" fontId="3" fillId="0" borderId="5" xfId="2" applyFont="1" applyBorder="1" applyAlignment="1">
      <alignment horizontal="left" vertical="center" wrapText="1"/>
    </xf>
    <xf numFmtId="0" fontId="3" fillId="0" borderId="13" xfId="2" applyFont="1" applyBorder="1" applyAlignment="1">
      <alignment horizontal="left" vertical="center" wrapText="1"/>
    </xf>
    <xf numFmtId="0" fontId="3" fillId="0" borderId="9" xfId="2" applyFont="1" applyBorder="1" applyAlignment="1">
      <alignment horizontal="left" vertical="center" wrapText="1"/>
    </xf>
    <xf numFmtId="0" fontId="3" fillId="6" borderId="5" xfId="2" applyFont="1" applyFill="1" applyBorder="1" applyAlignment="1">
      <alignment horizontal="center" vertical="center" wrapText="1"/>
    </xf>
    <xf numFmtId="0" fontId="3" fillId="6" borderId="13" xfId="2" applyFont="1" applyFill="1" applyBorder="1" applyAlignment="1">
      <alignment horizontal="center" vertical="center" wrapText="1"/>
    </xf>
    <xf numFmtId="0" fontId="3" fillId="6" borderId="9" xfId="2" applyFont="1" applyFill="1" applyBorder="1" applyAlignment="1">
      <alignment horizontal="center" vertical="center" wrapText="1"/>
    </xf>
    <xf numFmtId="9" fontId="3" fillId="6" borderId="5" xfId="2" applyNumberFormat="1" applyFont="1" applyFill="1" applyBorder="1" applyAlignment="1">
      <alignment horizontal="center" vertical="center"/>
    </xf>
    <xf numFmtId="9" fontId="3" fillId="6" borderId="13" xfId="2" applyNumberFormat="1" applyFont="1" applyFill="1" applyBorder="1" applyAlignment="1">
      <alignment horizontal="center" vertical="center"/>
    </xf>
    <xf numFmtId="9" fontId="3" fillId="6" borderId="9" xfId="2" applyNumberFormat="1" applyFont="1" applyFill="1" applyBorder="1" applyAlignment="1">
      <alignment horizontal="center" vertical="center"/>
    </xf>
    <xf numFmtId="9" fontId="3" fillId="0" borderId="5" xfId="2" applyNumberFormat="1" applyFont="1" applyBorder="1" applyAlignment="1">
      <alignment horizontal="center" vertical="center"/>
    </xf>
    <xf numFmtId="9" fontId="3" fillId="0" borderId="13" xfId="2" applyNumberFormat="1" applyFont="1" applyBorder="1" applyAlignment="1">
      <alignment horizontal="center" vertical="center"/>
    </xf>
    <xf numFmtId="9" fontId="3" fillId="0" borderId="9" xfId="2" applyNumberFormat="1" applyFont="1" applyBorder="1" applyAlignment="1">
      <alignment horizontal="center" vertical="center"/>
    </xf>
  </cellXfs>
  <cellStyles count="7">
    <cellStyle name="Normal" xfId="0" builtinId="0"/>
    <cellStyle name="Normal 2 3" xfId="6" xr:uid="{00000000-0005-0000-0000-000002000000}"/>
    <cellStyle name="Normal 5" xfId="2" xr:uid="{00000000-0005-0000-0000-000003000000}"/>
    <cellStyle name="Normal 5 10" xfId="5" xr:uid="{00000000-0005-0000-0000-000004000000}"/>
    <cellStyle name="Normal 5 11" xfId="3" xr:uid="{00000000-0005-0000-0000-000005000000}"/>
    <cellStyle name="Normal 5 7" xfId="4" xr:uid="{00000000-0005-0000-0000-000006000000}"/>
    <cellStyle name="Porcentaje" xfId="1" builtinId="5"/>
  </cellStyles>
  <dxfs count="7">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patternType="gray125">
          <bgColor theme="5" tint="0.79998168889431442"/>
        </patternFill>
      </fill>
    </dxf>
  </dxfs>
  <tableStyles count="0" defaultTableStyle="TableStyleMedium2" defaultPivotStyle="PivotStyleLight16"/>
  <colors>
    <mruColors>
      <color rgb="FFFF6600"/>
      <color rgb="FF666699"/>
      <color rgb="FF4007D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depineda_shd_gov_co/Documents/Escritorio/PM-INTERNO/STO_PM_CB_Dic_2021%20revisadoMX.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ritero"/>
    </sheetNames>
    <sheetDataSet>
      <sheetData sheetId="0" refreshError="1"/>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G52"/>
  <sheetViews>
    <sheetView tabSelected="1" topLeftCell="N4" zoomScale="80" zoomScaleNormal="80" workbookViewId="0">
      <pane ySplit="1" topLeftCell="A5" activePane="bottomLeft" state="frozen"/>
      <selection activeCell="A4" sqref="A4"/>
      <selection pane="bottomLeft" activeCell="Q46" sqref="Q46"/>
    </sheetView>
  </sheetViews>
  <sheetFormatPr baseColWidth="10" defaultColWidth="11.44140625" defaultRowHeight="128.25" customHeight="1" x14ac:dyDescent="0.3"/>
  <cols>
    <col min="1" max="2" width="10.109375" style="11" customWidth="1"/>
    <col min="3" max="3" width="12" style="11" customWidth="1"/>
    <col min="4" max="4" width="31.88671875" style="10" customWidth="1"/>
    <col min="5" max="5" width="11.6640625" style="11" customWidth="1"/>
    <col min="6" max="6" width="46.44140625" style="10" customWidth="1"/>
    <col min="7" max="7" width="35.44140625" style="10" customWidth="1"/>
    <col min="8" max="8" width="8.6640625" style="11" customWidth="1"/>
    <col min="9" max="9" width="59.5546875" style="10" customWidth="1"/>
    <col min="10" max="10" width="17.6640625" style="11" customWidth="1"/>
    <col min="11" max="11" width="22.6640625" style="11" customWidth="1"/>
    <col min="12" max="12" width="13.6640625" style="11" customWidth="1"/>
    <col min="13" max="13" width="19.5546875" style="11" customWidth="1"/>
    <col min="14" max="14" width="15.6640625" style="11" customWidth="1"/>
    <col min="15" max="15" width="13.88671875" style="11" customWidth="1"/>
    <col min="16" max="16" width="15.33203125" style="11" customWidth="1"/>
    <col min="17" max="17" width="5.88671875" style="10" customWidth="1"/>
    <col min="18" max="18" width="5.44140625" style="10" hidden="1" customWidth="1"/>
    <col min="19" max="19" width="7.44140625" style="10" hidden="1" customWidth="1"/>
    <col min="20" max="20" width="5.44140625" style="10" hidden="1" customWidth="1"/>
    <col min="21" max="21" width="9.109375" style="10" hidden="1" customWidth="1"/>
    <col min="22" max="22" width="8.5546875" style="10" hidden="1" customWidth="1"/>
    <col min="23" max="23" width="74.6640625" style="10" customWidth="1"/>
    <col min="24" max="24" width="12.6640625" style="22" customWidth="1"/>
    <col min="25" max="25" width="17.88671875" style="22" customWidth="1"/>
    <col min="26" max="26" width="13.33203125" style="22" customWidth="1"/>
    <col min="27" max="27" width="15.6640625" style="10" customWidth="1"/>
    <col min="28" max="28" width="15" style="10" customWidth="1"/>
    <col min="29" max="29" width="58.6640625" style="100" customWidth="1"/>
    <col min="30" max="30" width="14" style="11" customWidth="1"/>
    <col min="31" max="31" width="37.88671875" style="100" customWidth="1"/>
    <col min="32" max="16384" width="11.44140625" style="10"/>
  </cols>
  <sheetData>
    <row r="1" spans="1:137" ht="39" hidden="1" customHeight="1" x14ac:dyDescent="0.3">
      <c r="A1" s="224" t="s">
        <v>0</v>
      </c>
      <c r="B1" s="225"/>
      <c r="C1" s="225"/>
      <c r="D1" s="225"/>
      <c r="E1" s="225"/>
      <c r="F1" s="225"/>
      <c r="G1" s="225"/>
      <c r="H1" s="225"/>
      <c r="I1" s="225"/>
      <c r="J1" s="225"/>
      <c r="K1" s="225"/>
      <c r="L1" s="225"/>
      <c r="M1" s="225"/>
      <c r="N1" s="225"/>
      <c r="O1" s="225"/>
      <c r="P1" s="225"/>
      <c r="Q1" s="1"/>
      <c r="R1" s="1"/>
      <c r="S1" s="1"/>
      <c r="T1" s="1"/>
      <c r="U1" s="28"/>
      <c r="W1" s="228" t="s">
        <v>1</v>
      </c>
      <c r="X1" s="228"/>
      <c r="Y1" s="228"/>
      <c r="Z1" s="228"/>
      <c r="AA1" s="228"/>
      <c r="AB1" s="228"/>
      <c r="AC1" s="228"/>
      <c r="AD1" s="228"/>
      <c r="AE1" s="228"/>
    </row>
    <row r="2" spans="1:137" ht="13.8" hidden="1" x14ac:dyDescent="0.3">
      <c r="A2" s="224"/>
      <c r="B2" s="225"/>
      <c r="C2" s="225"/>
      <c r="D2" s="225"/>
      <c r="E2" s="225"/>
      <c r="F2" s="225"/>
      <c r="G2" s="225"/>
      <c r="H2" s="225"/>
      <c r="I2" s="225"/>
      <c r="J2" s="225"/>
      <c r="K2" s="225"/>
      <c r="L2" s="225"/>
      <c r="M2" s="225"/>
      <c r="N2" s="225"/>
      <c r="O2" s="225"/>
      <c r="P2" s="225"/>
      <c r="Q2" s="1"/>
      <c r="R2" s="1"/>
      <c r="S2" s="1"/>
      <c r="T2" s="1"/>
      <c r="U2" s="28"/>
      <c r="W2" s="229" t="s">
        <v>2</v>
      </c>
      <c r="X2" s="229"/>
      <c r="Y2" s="229"/>
      <c r="Z2" s="229"/>
      <c r="AA2" s="229"/>
      <c r="AB2" s="229"/>
      <c r="AC2" s="229"/>
      <c r="AD2" s="229"/>
      <c r="AE2" s="229"/>
    </row>
    <row r="3" spans="1:137" ht="31.5" hidden="1" customHeight="1" x14ac:dyDescent="0.3">
      <c r="A3" s="226"/>
      <c r="B3" s="227"/>
      <c r="C3" s="227"/>
      <c r="D3" s="227"/>
      <c r="E3" s="227"/>
      <c r="F3" s="227"/>
      <c r="G3" s="227"/>
      <c r="H3" s="227"/>
      <c r="I3" s="227"/>
      <c r="J3" s="227"/>
      <c r="K3" s="227"/>
      <c r="L3" s="227"/>
      <c r="M3" s="227"/>
      <c r="N3" s="227"/>
      <c r="O3" s="227"/>
      <c r="P3" s="227"/>
      <c r="Q3" s="1"/>
      <c r="R3" s="1"/>
      <c r="S3" s="1"/>
      <c r="T3" s="1"/>
      <c r="U3" s="28"/>
      <c r="W3" s="230" t="s">
        <v>3</v>
      </c>
      <c r="X3" s="230"/>
      <c r="Y3" s="230"/>
      <c r="Z3" s="230"/>
      <c r="AA3" s="231" t="s">
        <v>4</v>
      </c>
      <c r="AB3" s="231"/>
      <c r="AC3" s="231"/>
      <c r="AD3" s="231"/>
      <c r="AE3" s="231"/>
    </row>
    <row r="4" spans="1:137" s="12" customFormat="1" ht="128.25" customHeight="1" x14ac:dyDescent="0.3">
      <c r="A4" s="39" t="s">
        <v>5</v>
      </c>
      <c r="B4" s="39" t="s">
        <v>6</v>
      </c>
      <c r="C4" s="39" t="s">
        <v>7</v>
      </c>
      <c r="D4" s="39" t="s">
        <v>8</v>
      </c>
      <c r="E4" s="39" t="s">
        <v>9</v>
      </c>
      <c r="F4" s="39" t="s">
        <v>10</v>
      </c>
      <c r="G4" s="39" t="s">
        <v>11</v>
      </c>
      <c r="H4" s="39" t="s">
        <v>12</v>
      </c>
      <c r="I4" s="39" t="s">
        <v>13</v>
      </c>
      <c r="J4" s="39" t="s">
        <v>14</v>
      </c>
      <c r="K4" s="39" t="s">
        <v>15</v>
      </c>
      <c r="L4" s="39" t="s">
        <v>16</v>
      </c>
      <c r="M4" s="39" t="s">
        <v>17</v>
      </c>
      <c r="N4" s="39" t="s">
        <v>18</v>
      </c>
      <c r="O4" s="39" t="s">
        <v>19</v>
      </c>
      <c r="P4" s="39" t="s">
        <v>20</v>
      </c>
      <c r="Q4" s="16" t="s">
        <v>21</v>
      </c>
      <c r="R4" s="40" t="s">
        <v>22</v>
      </c>
      <c r="S4" s="40" t="s">
        <v>23</v>
      </c>
      <c r="T4" s="40" t="s">
        <v>24</v>
      </c>
      <c r="U4" s="43" t="s">
        <v>25</v>
      </c>
      <c r="V4" s="56" t="s">
        <v>26</v>
      </c>
      <c r="W4" s="41" t="s">
        <v>27</v>
      </c>
      <c r="X4" s="41" t="s">
        <v>28</v>
      </c>
      <c r="Y4" s="41" t="s">
        <v>29</v>
      </c>
      <c r="Z4" s="41" t="s">
        <v>30</v>
      </c>
      <c r="AA4" s="39" t="s">
        <v>28</v>
      </c>
      <c r="AB4" s="39" t="s">
        <v>31</v>
      </c>
      <c r="AC4" s="39" t="s">
        <v>32</v>
      </c>
      <c r="AD4" s="39" t="s">
        <v>33</v>
      </c>
      <c r="AE4" s="58" t="s">
        <v>34</v>
      </c>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c r="CP4" s="14"/>
      <c r="CQ4" s="14"/>
      <c r="CR4" s="14"/>
      <c r="CS4" s="14"/>
      <c r="CT4" s="14"/>
      <c r="CU4" s="14"/>
      <c r="CV4" s="14"/>
      <c r="CW4" s="14"/>
      <c r="CX4" s="14"/>
      <c r="CY4" s="14"/>
      <c r="CZ4" s="14"/>
      <c r="DA4" s="14"/>
      <c r="DB4" s="14"/>
      <c r="DC4" s="14"/>
      <c r="DD4" s="14"/>
      <c r="DE4" s="14"/>
      <c r="DF4" s="14"/>
      <c r="DG4" s="14"/>
      <c r="DH4" s="14"/>
      <c r="DI4" s="14"/>
      <c r="DJ4" s="14"/>
      <c r="DK4" s="14"/>
      <c r="DL4" s="14"/>
      <c r="DM4" s="14"/>
      <c r="DN4" s="14"/>
      <c r="DO4" s="14"/>
      <c r="DP4" s="14"/>
      <c r="DQ4" s="14"/>
      <c r="DR4" s="14"/>
      <c r="DS4" s="14"/>
      <c r="DT4" s="14"/>
      <c r="DU4" s="14"/>
      <c r="DV4" s="14"/>
      <c r="DW4" s="14"/>
      <c r="DX4" s="14"/>
      <c r="DY4" s="14"/>
      <c r="DZ4" s="14"/>
      <c r="EA4" s="14"/>
      <c r="EB4" s="14"/>
      <c r="EC4" s="14"/>
      <c r="ED4" s="14"/>
      <c r="EE4" s="14"/>
      <c r="EF4" s="14"/>
      <c r="EG4" s="15"/>
    </row>
    <row r="5" spans="1:137" ht="285" customHeight="1" x14ac:dyDescent="0.3">
      <c r="A5" s="8">
        <v>111</v>
      </c>
      <c r="B5" s="8">
        <v>2023</v>
      </c>
      <c r="C5" s="66">
        <v>8</v>
      </c>
      <c r="D5" s="2" t="s">
        <v>35</v>
      </c>
      <c r="E5" s="3" t="s">
        <v>36</v>
      </c>
      <c r="F5" s="6" t="s">
        <v>37</v>
      </c>
      <c r="G5" s="6" t="s">
        <v>38</v>
      </c>
      <c r="H5" s="4">
        <v>1</v>
      </c>
      <c r="I5" s="6" t="s">
        <v>39</v>
      </c>
      <c r="J5" s="3" t="s">
        <v>40</v>
      </c>
      <c r="K5" s="3" t="s">
        <v>41</v>
      </c>
      <c r="L5" s="18">
        <v>1</v>
      </c>
      <c r="M5" s="3" t="s">
        <v>42</v>
      </c>
      <c r="N5" s="3" t="s">
        <v>43</v>
      </c>
      <c r="O5" s="19">
        <v>45231</v>
      </c>
      <c r="P5" s="13">
        <v>45688</v>
      </c>
      <c r="Q5" s="180" t="s">
        <v>384</v>
      </c>
      <c r="R5" s="57" t="s">
        <v>44</v>
      </c>
      <c r="S5" s="44" t="s">
        <v>44</v>
      </c>
      <c r="T5" s="44" t="s">
        <v>44</v>
      </c>
      <c r="U5" s="29" t="e">
        <f>+LEN(#REF!)</f>
        <v>#REF!</v>
      </c>
      <c r="V5" s="52" t="s">
        <v>45</v>
      </c>
      <c r="W5" s="26" t="s">
        <v>46</v>
      </c>
      <c r="X5" s="3" t="s">
        <v>47</v>
      </c>
      <c r="Y5" s="3">
        <v>1</v>
      </c>
      <c r="Z5" s="3" t="s">
        <v>48</v>
      </c>
      <c r="AA5" s="3" t="s">
        <v>47</v>
      </c>
      <c r="AB5" s="99">
        <v>1</v>
      </c>
      <c r="AC5" s="26" t="s">
        <v>49</v>
      </c>
      <c r="AD5" s="107">
        <v>45771</v>
      </c>
      <c r="AE5" s="26" t="s">
        <v>50</v>
      </c>
    </row>
    <row r="6" spans="1:137" ht="409.2" customHeight="1" x14ac:dyDescent="0.3">
      <c r="A6" s="8">
        <v>111</v>
      </c>
      <c r="B6" s="8">
        <v>2024</v>
      </c>
      <c r="C6" s="67" t="s">
        <v>51</v>
      </c>
      <c r="D6" s="70" t="s">
        <v>52</v>
      </c>
      <c r="E6" s="3" t="s">
        <v>53</v>
      </c>
      <c r="F6" s="2" t="s">
        <v>54</v>
      </c>
      <c r="G6" s="26" t="s">
        <v>55</v>
      </c>
      <c r="H6" s="4">
        <v>1</v>
      </c>
      <c r="I6" s="26" t="s">
        <v>56</v>
      </c>
      <c r="J6" s="3" t="s">
        <v>57</v>
      </c>
      <c r="K6" s="3" t="s">
        <v>58</v>
      </c>
      <c r="L6" s="3" t="s">
        <v>58</v>
      </c>
      <c r="M6" s="3" t="s">
        <v>59</v>
      </c>
      <c r="N6" s="3" t="s">
        <v>60</v>
      </c>
      <c r="O6" s="13">
        <v>45536</v>
      </c>
      <c r="P6" s="13">
        <v>45747</v>
      </c>
      <c r="Q6" s="181" t="s">
        <v>352</v>
      </c>
      <c r="R6" s="44" t="s">
        <v>44</v>
      </c>
      <c r="S6" s="44" t="s">
        <v>44</v>
      </c>
      <c r="T6" s="44" t="s">
        <v>44</v>
      </c>
      <c r="U6" s="29" t="e">
        <f>+LEN(#REF!)</f>
        <v>#REF!</v>
      </c>
      <c r="V6" s="28"/>
      <c r="W6" s="49" t="s">
        <v>61</v>
      </c>
      <c r="X6" s="157" t="s">
        <v>58</v>
      </c>
      <c r="Y6" s="158" t="s">
        <v>62</v>
      </c>
      <c r="Z6" s="159">
        <v>45747</v>
      </c>
      <c r="AA6" s="5" t="s">
        <v>58</v>
      </c>
      <c r="AB6" s="60">
        <v>0.8</v>
      </c>
      <c r="AC6" s="2" t="s">
        <v>63</v>
      </c>
      <c r="AD6" s="13">
        <v>45776</v>
      </c>
      <c r="AE6" s="64" t="s">
        <v>64</v>
      </c>
    </row>
    <row r="7" spans="1:137" ht="331.2" customHeight="1" x14ac:dyDescent="0.3">
      <c r="A7" s="8">
        <v>111</v>
      </c>
      <c r="B7" s="8">
        <v>2024</v>
      </c>
      <c r="C7" s="68" t="s">
        <v>51</v>
      </c>
      <c r="D7" s="70" t="s">
        <v>52</v>
      </c>
      <c r="E7" s="3" t="s">
        <v>65</v>
      </c>
      <c r="F7" s="46" t="s">
        <v>54</v>
      </c>
      <c r="G7" s="26" t="s">
        <v>55</v>
      </c>
      <c r="H7" s="4">
        <v>1</v>
      </c>
      <c r="I7" s="26" t="s">
        <v>56</v>
      </c>
      <c r="J7" s="3" t="s">
        <v>66</v>
      </c>
      <c r="K7" s="3" t="s">
        <v>58</v>
      </c>
      <c r="L7" s="3" t="s">
        <v>58</v>
      </c>
      <c r="M7" s="3" t="s">
        <v>59</v>
      </c>
      <c r="N7" s="3" t="s">
        <v>60</v>
      </c>
      <c r="O7" s="13">
        <v>45536</v>
      </c>
      <c r="P7" s="13">
        <v>45747</v>
      </c>
      <c r="Q7" s="181" t="s">
        <v>352</v>
      </c>
      <c r="R7" s="44" t="s">
        <v>44</v>
      </c>
      <c r="S7" s="44" t="s">
        <v>44</v>
      </c>
      <c r="T7" s="51" t="s">
        <v>44</v>
      </c>
      <c r="U7" s="29" t="e">
        <f>+LEN(#REF!)</f>
        <v>#REF!</v>
      </c>
      <c r="V7" s="28"/>
      <c r="W7" s="49" t="s">
        <v>67</v>
      </c>
      <c r="X7" s="157" t="s">
        <v>58</v>
      </c>
      <c r="Y7" s="158" t="s">
        <v>62</v>
      </c>
      <c r="Z7" s="159">
        <v>45747</v>
      </c>
      <c r="AA7" s="5" t="s">
        <v>58</v>
      </c>
      <c r="AB7" s="148">
        <v>0.8</v>
      </c>
      <c r="AC7" s="149" t="s">
        <v>63</v>
      </c>
      <c r="AD7" s="147">
        <v>45776</v>
      </c>
      <c r="AE7" s="154" t="s">
        <v>64</v>
      </c>
    </row>
    <row r="8" spans="1:137" ht="147" customHeight="1" x14ac:dyDescent="0.3">
      <c r="A8" s="8">
        <v>111</v>
      </c>
      <c r="B8" s="8">
        <v>2024</v>
      </c>
      <c r="C8" s="67" t="s">
        <v>51</v>
      </c>
      <c r="D8" s="70" t="s">
        <v>52</v>
      </c>
      <c r="E8" s="3" t="s">
        <v>68</v>
      </c>
      <c r="F8" s="46" t="s">
        <v>69</v>
      </c>
      <c r="G8" s="26" t="s">
        <v>70</v>
      </c>
      <c r="H8" s="3">
        <v>1</v>
      </c>
      <c r="I8" s="26" t="s">
        <v>71</v>
      </c>
      <c r="J8" s="46" t="s">
        <v>72</v>
      </c>
      <c r="K8" s="46" t="s">
        <v>73</v>
      </c>
      <c r="L8" s="3">
        <v>1</v>
      </c>
      <c r="M8" s="3" t="s">
        <v>74</v>
      </c>
      <c r="N8" s="3" t="s">
        <v>75</v>
      </c>
      <c r="O8" s="50">
        <v>45530</v>
      </c>
      <c r="P8" s="50">
        <v>45747</v>
      </c>
      <c r="Q8" s="180" t="s">
        <v>384</v>
      </c>
      <c r="R8" s="51" t="s">
        <v>44</v>
      </c>
      <c r="S8" s="51" t="s">
        <v>44</v>
      </c>
      <c r="T8" s="51" t="s">
        <v>44</v>
      </c>
      <c r="U8" s="52" t="e">
        <f>+LEN(#REF!)</f>
        <v>#REF!</v>
      </c>
      <c r="V8" s="52" t="s">
        <v>45</v>
      </c>
      <c r="W8" s="146" t="s">
        <v>76</v>
      </c>
      <c r="X8" s="145" t="s">
        <v>77</v>
      </c>
      <c r="Y8" s="144">
        <v>1</v>
      </c>
      <c r="Z8" s="143">
        <v>45747</v>
      </c>
      <c r="AA8" s="102" t="s">
        <v>78</v>
      </c>
      <c r="AB8" s="103" t="s">
        <v>79</v>
      </c>
      <c r="AC8" s="47" t="s">
        <v>80</v>
      </c>
      <c r="AD8" s="13">
        <v>45757</v>
      </c>
      <c r="AE8" s="104" t="s">
        <v>81</v>
      </c>
    </row>
    <row r="9" spans="1:137" ht="128.25" customHeight="1" x14ac:dyDescent="0.3">
      <c r="A9" s="8">
        <v>111</v>
      </c>
      <c r="B9" s="8">
        <v>2024</v>
      </c>
      <c r="C9" s="67" t="s">
        <v>51</v>
      </c>
      <c r="D9" s="70" t="s">
        <v>52</v>
      </c>
      <c r="E9" s="3" t="s">
        <v>68</v>
      </c>
      <c r="F9" s="46" t="s">
        <v>69</v>
      </c>
      <c r="G9" s="26" t="s">
        <v>70</v>
      </c>
      <c r="H9" s="3">
        <v>2</v>
      </c>
      <c r="I9" s="65" t="s">
        <v>82</v>
      </c>
      <c r="J9" s="46" t="s">
        <v>83</v>
      </c>
      <c r="K9" s="46" t="s">
        <v>84</v>
      </c>
      <c r="L9" s="3">
        <v>1</v>
      </c>
      <c r="M9" s="3" t="s">
        <v>74</v>
      </c>
      <c r="N9" s="3" t="s">
        <v>75</v>
      </c>
      <c r="O9" s="50">
        <v>45530</v>
      </c>
      <c r="P9" s="50">
        <v>45747</v>
      </c>
      <c r="Q9" s="180" t="s">
        <v>384</v>
      </c>
      <c r="R9" s="51" t="s">
        <v>44</v>
      </c>
      <c r="S9" s="51" t="s">
        <v>44</v>
      </c>
      <c r="T9" s="51" t="s">
        <v>44</v>
      </c>
      <c r="U9" s="52" t="e">
        <f>+LEN(#REF!)</f>
        <v>#REF!</v>
      </c>
      <c r="V9" s="52" t="s">
        <v>45</v>
      </c>
      <c r="W9" s="105" t="s">
        <v>85</v>
      </c>
      <c r="X9" s="142" t="s">
        <v>86</v>
      </c>
      <c r="Y9" s="141">
        <v>1</v>
      </c>
      <c r="Z9" s="140">
        <v>45747</v>
      </c>
      <c r="AA9" s="102" t="s">
        <v>78</v>
      </c>
      <c r="AB9" s="103" t="s">
        <v>79</v>
      </c>
      <c r="AC9" s="101" t="s">
        <v>87</v>
      </c>
      <c r="AD9" s="13">
        <v>45757</v>
      </c>
      <c r="AE9" s="104" t="s">
        <v>88</v>
      </c>
    </row>
    <row r="10" spans="1:137" ht="128.25" customHeight="1" x14ac:dyDescent="0.3">
      <c r="A10" s="8">
        <v>111</v>
      </c>
      <c r="B10" s="8">
        <v>2024</v>
      </c>
      <c r="C10" s="67" t="s">
        <v>51</v>
      </c>
      <c r="D10" s="70" t="s">
        <v>52</v>
      </c>
      <c r="E10" s="3" t="s">
        <v>68</v>
      </c>
      <c r="F10" s="46" t="s">
        <v>69</v>
      </c>
      <c r="G10" s="26" t="s">
        <v>70</v>
      </c>
      <c r="H10" s="3">
        <v>4</v>
      </c>
      <c r="I10" s="65" t="s">
        <v>89</v>
      </c>
      <c r="J10" s="46" t="s">
        <v>72</v>
      </c>
      <c r="K10" s="46" t="s">
        <v>73</v>
      </c>
      <c r="L10" s="3">
        <v>1</v>
      </c>
      <c r="M10" s="3" t="s">
        <v>74</v>
      </c>
      <c r="N10" s="3" t="s">
        <v>75</v>
      </c>
      <c r="O10" s="50">
        <v>45530</v>
      </c>
      <c r="P10" s="50">
        <v>45747</v>
      </c>
      <c r="Q10" s="180" t="s">
        <v>384</v>
      </c>
      <c r="R10" s="51" t="s">
        <v>44</v>
      </c>
      <c r="S10" s="51" t="s">
        <v>44</v>
      </c>
      <c r="T10" s="51" t="s">
        <v>44</v>
      </c>
      <c r="U10" s="52" t="e">
        <f>+LEN(#REF!)</f>
        <v>#REF!</v>
      </c>
      <c r="V10" s="52" t="s">
        <v>45</v>
      </c>
      <c r="W10" s="105" t="s">
        <v>90</v>
      </c>
      <c r="X10" s="142" t="s">
        <v>77</v>
      </c>
      <c r="Y10" s="141">
        <v>1</v>
      </c>
      <c r="Z10" s="140">
        <v>45747</v>
      </c>
      <c r="AA10" s="102" t="s">
        <v>78</v>
      </c>
      <c r="AB10" s="103" t="s">
        <v>79</v>
      </c>
      <c r="AC10" s="101" t="s">
        <v>91</v>
      </c>
      <c r="AD10" s="13">
        <v>45757</v>
      </c>
      <c r="AE10" s="104" t="s">
        <v>88</v>
      </c>
    </row>
    <row r="11" spans="1:137" ht="128.25" customHeight="1" x14ac:dyDescent="0.3">
      <c r="A11" s="8">
        <v>111</v>
      </c>
      <c r="B11" s="8">
        <v>2024</v>
      </c>
      <c r="C11" s="68" t="s">
        <v>51</v>
      </c>
      <c r="D11" s="70" t="s">
        <v>52</v>
      </c>
      <c r="E11" s="3" t="s">
        <v>68</v>
      </c>
      <c r="F11" s="46" t="s">
        <v>69</v>
      </c>
      <c r="G11" s="26" t="s">
        <v>70</v>
      </c>
      <c r="H11" s="3">
        <v>5</v>
      </c>
      <c r="I11" s="65" t="s">
        <v>92</v>
      </c>
      <c r="J11" s="46" t="s">
        <v>72</v>
      </c>
      <c r="K11" s="46" t="s">
        <v>73</v>
      </c>
      <c r="L11" s="3">
        <v>1</v>
      </c>
      <c r="M11" s="3" t="s">
        <v>74</v>
      </c>
      <c r="N11" s="3" t="s">
        <v>75</v>
      </c>
      <c r="O11" s="50">
        <v>45530</v>
      </c>
      <c r="P11" s="50">
        <v>45747</v>
      </c>
      <c r="Q11" s="180" t="s">
        <v>384</v>
      </c>
      <c r="R11" s="51" t="s">
        <v>44</v>
      </c>
      <c r="S11" s="51" t="s">
        <v>44</v>
      </c>
      <c r="T11" s="51" t="s">
        <v>44</v>
      </c>
      <c r="U11" s="52" t="e">
        <f>+LEN(#REF!)</f>
        <v>#REF!</v>
      </c>
      <c r="V11" s="52" t="s">
        <v>45</v>
      </c>
      <c r="W11" s="105" t="s">
        <v>90</v>
      </c>
      <c r="X11" s="142" t="s">
        <v>77</v>
      </c>
      <c r="Y11" s="141">
        <v>1</v>
      </c>
      <c r="Z11" s="140">
        <v>45747</v>
      </c>
      <c r="AA11" s="102" t="s">
        <v>78</v>
      </c>
      <c r="AB11" s="103" t="s">
        <v>79</v>
      </c>
      <c r="AC11" s="101" t="s">
        <v>91</v>
      </c>
      <c r="AD11" s="13">
        <v>45757</v>
      </c>
      <c r="AE11" s="104" t="s">
        <v>88</v>
      </c>
    </row>
    <row r="12" spans="1:137" ht="128.25" customHeight="1" x14ac:dyDescent="0.3">
      <c r="A12" s="78">
        <v>111</v>
      </c>
      <c r="B12" s="78">
        <v>2024</v>
      </c>
      <c r="C12" s="67" t="s">
        <v>51</v>
      </c>
      <c r="D12" s="70" t="s">
        <v>52</v>
      </c>
      <c r="E12" s="71" t="s">
        <v>93</v>
      </c>
      <c r="F12" s="72" t="s">
        <v>94</v>
      </c>
      <c r="G12" s="73" t="s">
        <v>95</v>
      </c>
      <c r="H12" s="74">
        <v>1</v>
      </c>
      <c r="I12" s="73" t="s">
        <v>96</v>
      </c>
      <c r="J12" s="71" t="s">
        <v>97</v>
      </c>
      <c r="K12" s="71">
        <v>1</v>
      </c>
      <c r="L12" s="71">
        <v>1</v>
      </c>
      <c r="M12" s="71" t="s">
        <v>98</v>
      </c>
      <c r="N12" s="71" t="s">
        <v>99</v>
      </c>
      <c r="O12" s="75">
        <v>45566</v>
      </c>
      <c r="P12" s="75">
        <v>45747</v>
      </c>
      <c r="Q12" s="180" t="s">
        <v>384</v>
      </c>
      <c r="R12" s="28"/>
      <c r="S12" s="76" t="s">
        <v>100</v>
      </c>
      <c r="T12" s="77" t="s">
        <v>44</v>
      </c>
      <c r="U12" s="28"/>
      <c r="V12" s="28"/>
      <c r="W12" s="139" t="s">
        <v>101</v>
      </c>
      <c r="X12" s="138" t="s">
        <v>102</v>
      </c>
      <c r="Y12" s="137">
        <v>1</v>
      </c>
      <c r="Z12" s="136">
        <v>45747</v>
      </c>
      <c r="AA12" s="79" t="s">
        <v>102</v>
      </c>
      <c r="AB12" s="80">
        <v>1</v>
      </c>
      <c r="AC12" s="70" t="s">
        <v>103</v>
      </c>
      <c r="AD12" s="75">
        <v>45770</v>
      </c>
      <c r="AE12" s="70" t="s">
        <v>104</v>
      </c>
    </row>
    <row r="13" spans="1:137" ht="360.75" customHeight="1" x14ac:dyDescent="0.3">
      <c r="A13" s="8">
        <v>111</v>
      </c>
      <c r="B13" s="8">
        <v>2024</v>
      </c>
      <c r="C13" s="8">
        <v>30</v>
      </c>
      <c r="D13" s="70" t="s">
        <v>105</v>
      </c>
      <c r="E13" s="69">
        <v>1</v>
      </c>
      <c r="F13" s="72" t="s">
        <v>106</v>
      </c>
      <c r="G13" s="72" t="s">
        <v>107</v>
      </c>
      <c r="H13" s="8">
        <v>1</v>
      </c>
      <c r="I13" s="26" t="s">
        <v>108</v>
      </c>
      <c r="J13" s="85" t="s">
        <v>109</v>
      </c>
      <c r="K13" s="85" t="s">
        <v>110</v>
      </c>
      <c r="L13" s="86">
        <v>1</v>
      </c>
      <c r="M13" s="85" t="s">
        <v>111</v>
      </c>
      <c r="N13" s="85" t="s">
        <v>112</v>
      </c>
      <c r="O13" s="87">
        <v>45658</v>
      </c>
      <c r="P13" s="87">
        <v>46006</v>
      </c>
      <c r="Q13" s="182" t="s">
        <v>385</v>
      </c>
      <c r="R13" s="81"/>
      <c r="S13" s="81"/>
      <c r="T13" s="77" t="s">
        <v>44</v>
      </c>
      <c r="U13" s="81"/>
      <c r="V13" s="81"/>
      <c r="W13" s="135" t="s">
        <v>113</v>
      </c>
      <c r="X13" s="134" t="s">
        <v>114</v>
      </c>
      <c r="Y13" s="133">
        <v>1</v>
      </c>
      <c r="Z13" s="129">
        <v>45747</v>
      </c>
      <c r="AA13" s="185" t="s">
        <v>386</v>
      </c>
      <c r="AB13" s="186">
        <v>0.35</v>
      </c>
      <c r="AC13" s="113" t="s">
        <v>115</v>
      </c>
      <c r="AD13" s="129">
        <v>45770</v>
      </c>
      <c r="AE13" s="20" t="s">
        <v>388</v>
      </c>
    </row>
    <row r="14" spans="1:137" ht="267.75" customHeight="1" x14ac:dyDescent="0.3">
      <c r="A14" s="8">
        <v>111</v>
      </c>
      <c r="B14" s="8">
        <v>2024</v>
      </c>
      <c r="C14" s="8">
        <v>30</v>
      </c>
      <c r="D14" s="70" t="s">
        <v>105</v>
      </c>
      <c r="E14" s="69">
        <v>1</v>
      </c>
      <c r="F14" s="72" t="s">
        <v>106</v>
      </c>
      <c r="G14" s="72" t="s">
        <v>107</v>
      </c>
      <c r="H14" s="8">
        <v>2</v>
      </c>
      <c r="I14" s="26" t="s">
        <v>116</v>
      </c>
      <c r="J14" s="85" t="s">
        <v>117</v>
      </c>
      <c r="K14" s="85" t="s">
        <v>118</v>
      </c>
      <c r="L14" s="86">
        <v>1</v>
      </c>
      <c r="M14" s="85" t="s">
        <v>111</v>
      </c>
      <c r="N14" s="85" t="s">
        <v>112</v>
      </c>
      <c r="O14" s="88">
        <v>45658</v>
      </c>
      <c r="P14" s="87">
        <v>46006</v>
      </c>
      <c r="Q14" s="182" t="s">
        <v>385</v>
      </c>
      <c r="R14" s="81"/>
      <c r="S14" s="81"/>
      <c r="T14" s="77" t="s">
        <v>44</v>
      </c>
      <c r="U14" s="81"/>
      <c r="V14" s="81"/>
      <c r="W14" s="108" t="s">
        <v>119</v>
      </c>
      <c r="X14" s="109" t="s">
        <v>114</v>
      </c>
      <c r="Y14" s="9">
        <v>1</v>
      </c>
      <c r="Z14" s="110">
        <v>45747</v>
      </c>
      <c r="AA14" s="185" t="s">
        <v>386</v>
      </c>
      <c r="AB14" s="186">
        <v>0.35</v>
      </c>
      <c r="AC14" s="20" t="s">
        <v>120</v>
      </c>
      <c r="AD14" s="129">
        <v>45770</v>
      </c>
      <c r="AE14" s="20" t="s">
        <v>387</v>
      </c>
    </row>
    <row r="15" spans="1:137" ht="156" customHeight="1" x14ac:dyDescent="0.3">
      <c r="A15" s="8">
        <v>111</v>
      </c>
      <c r="B15" s="8">
        <v>2024</v>
      </c>
      <c r="C15" s="8">
        <v>30</v>
      </c>
      <c r="D15" s="70" t="s">
        <v>105</v>
      </c>
      <c r="E15" s="3">
        <v>2</v>
      </c>
      <c r="F15" s="89" t="s">
        <v>121</v>
      </c>
      <c r="G15" s="26" t="s">
        <v>122</v>
      </c>
      <c r="H15" s="246">
        <v>1</v>
      </c>
      <c r="I15" s="249" t="s">
        <v>123</v>
      </c>
      <c r="J15" s="243" t="s">
        <v>124</v>
      </c>
      <c r="K15" s="252" t="s">
        <v>125</v>
      </c>
      <c r="L15" s="258">
        <v>1</v>
      </c>
      <c r="M15" s="243" t="s">
        <v>126</v>
      </c>
      <c r="N15" s="243" t="s">
        <v>112</v>
      </c>
      <c r="O15" s="221">
        <v>45658</v>
      </c>
      <c r="P15" s="221">
        <v>46006</v>
      </c>
      <c r="Q15" s="193" t="s">
        <v>385</v>
      </c>
      <c r="R15" s="81"/>
      <c r="S15" s="81"/>
      <c r="T15" s="77" t="s">
        <v>44</v>
      </c>
      <c r="U15" s="81"/>
      <c r="V15" s="81"/>
      <c r="W15" s="232" t="s">
        <v>127</v>
      </c>
      <c r="X15" s="235" t="s">
        <v>128</v>
      </c>
      <c r="Y15" s="237">
        <f>+(0/1)*100%</f>
        <v>0</v>
      </c>
      <c r="Z15" s="240">
        <v>45747</v>
      </c>
      <c r="AA15" s="187" t="s">
        <v>128</v>
      </c>
      <c r="AB15" s="189">
        <v>0</v>
      </c>
      <c r="AC15" s="190" t="s">
        <v>129</v>
      </c>
      <c r="AD15" s="192">
        <v>45777</v>
      </c>
      <c r="AE15" s="190" t="s">
        <v>130</v>
      </c>
    </row>
    <row r="16" spans="1:137" ht="128.25" customHeight="1" x14ac:dyDescent="0.3">
      <c r="A16" s="8">
        <v>111</v>
      </c>
      <c r="B16" s="8">
        <v>2024</v>
      </c>
      <c r="C16" s="8">
        <v>30</v>
      </c>
      <c r="D16" s="70" t="s">
        <v>105</v>
      </c>
      <c r="E16" s="3">
        <v>5</v>
      </c>
      <c r="F16" s="26" t="s">
        <v>131</v>
      </c>
      <c r="G16" s="26" t="s">
        <v>122</v>
      </c>
      <c r="H16" s="247"/>
      <c r="I16" s="250"/>
      <c r="J16" s="244"/>
      <c r="K16" s="253"/>
      <c r="L16" s="259"/>
      <c r="M16" s="244"/>
      <c r="N16" s="244"/>
      <c r="O16" s="222"/>
      <c r="P16" s="222"/>
      <c r="Q16" s="200"/>
      <c r="R16" s="81"/>
      <c r="S16" s="81"/>
      <c r="T16" s="77" t="s">
        <v>44</v>
      </c>
      <c r="U16" s="81"/>
      <c r="V16" s="81"/>
      <c r="W16" s="233"/>
      <c r="X16" s="236"/>
      <c r="Y16" s="238"/>
      <c r="Z16" s="241"/>
      <c r="AA16" s="213"/>
      <c r="AB16" s="213"/>
      <c r="AC16" s="199"/>
      <c r="AD16" s="213"/>
      <c r="AE16" s="199"/>
    </row>
    <row r="17" spans="1:31" ht="128.25" customHeight="1" x14ac:dyDescent="0.3">
      <c r="A17" s="8">
        <v>111</v>
      </c>
      <c r="B17" s="8">
        <v>2024</v>
      </c>
      <c r="C17" s="8">
        <v>30</v>
      </c>
      <c r="D17" s="70" t="s">
        <v>105</v>
      </c>
      <c r="E17" s="3" t="s">
        <v>132</v>
      </c>
      <c r="F17" s="26" t="s">
        <v>133</v>
      </c>
      <c r="G17" s="26" t="s">
        <v>134</v>
      </c>
      <c r="H17" s="248"/>
      <c r="I17" s="251"/>
      <c r="J17" s="245"/>
      <c r="K17" s="254"/>
      <c r="L17" s="260"/>
      <c r="M17" s="245"/>
      <c r="N17" s="245"/>
      <c r="O17" s="223"/>
      <c r="P17" s="223"/>
      <c r="Q17" s="194"/>
      <c r="R17" s="81"/>
      <c r="S17" s="81"/>
      <c r="T17" s="77" t="s">
        <v>44</v>
      </c>
      <c r="U17" s="81"/>
      <c r="V17" s="81"/>
      <c r="W17" s="234"/>
      <c r="X17" s="236"/>
      <c r="Y17" s="239"/>
      <c r="Z17" s="242"/>
      <c r="AA17" s="188"/>
      <c r="AB17" s="188"/>
      <c r="AC17" s="191"/>
      <c r="AD17" s="188"/>
      <c r="AE17" s="191"/>
    </row>
    <row r="18" spans="1:31" ht="167.4" customHeight="1" x14ac:dyDescent="0.3">
      <c r="A18" s="8">
        <v>111</v>
      </c>
      <c r="B18" s="8">
        <v>2024</v>
      </c>
      <c r="C18" s="8">
        <v>30</v>
      </c>
      <c r="D18" s="70" t="s">
        <v>105</v>
      </c>
      <c r="E18" s="69">
        <v>3</v>
      </c>
      <c r="F18" s="26" t="s">
        <v>135</v>
      </c>
      <c r="G18" s="26" t="s">
        <v>122</v>
      </c>
      <c r="H18" s="69">
        <v>1</v>
      </c>
      <c r="I18" s="26" t="s">
        <v>136</v>
      </c>
      <c r="J18" s="91" t="s">
        <v>124</v>
      </c>
      <c r="K18" s="92" t="s">
        <v>137</v>
      </c>
      <c r="L18" s="93">
        <v>1</v>
      </c>
      <c r="M18" s="91" t="s">
        <v>138</v>
      </c>
      <c r="N18" s="91" t="s">
        <v>112</v>
      </c>
      <c r="O18" s="90">
        <v>45658</v>
      </c>
      <c r="P18" s="87">
        <v>46006</v>
      </c>
      <c r="Q18" s="182" t="s">
        <v>385</v>
      </c>
      <c r="R18" s="81"/>
      <c r="S18" s="81"/>
      <c r="T18" s="77" t="s">
        <v>44</v>
      </c>
      <c r="U18" s="81"/>
      <c r="V18" s="81"/>
      <c r="W18" s="83" t="s">
        <v>127</v>
      </c>
      <c r="X18" s="166" t="s">
        <v>128</v>
      </c>
      <c r="Y18" s="167">
        <f>+(0/1)*100%</f>
        <v>0</v>
      </c>
      <c r="Z18" s="168">
        <v>45747</v>
      </c>
      <c r="AA18" s="8" t="s">
        <v>139</v>
      </c>
      <c r="AB18" s="9">
        <v>0</v>
      </c>
      <c r="AC18" s="108" t="s">
        <v>129</v>
      </c>
      <c r="AD18" s="165">
        <v>45777</v>
      </c>
      <c r="AE18" s="108" t="s">
        <v>130</v>
      </c>
    </row>
    <row r="19" spans="1:31" ht="236.25" customHeight="1" x14ac:dyDescent="0.3">
      <c r="A19" s="8">
        <v>111</v>
      </c>
      <c r="B19" s="8">
        <v>2024</v>
      </c>
      <c r="C19" s="8">
        <v>30</v>
      </c>
      <c r="D19" s="70" t="s">
        <v>105</v>
      </c>
      <c r="E19" s="69">
        <v>3</v>
      </c>
      <c r="F19" s="26" t="s">
        <v>135</v>
      </c>
      <c r="G19" s="26" t="s">
        <v>122</v>
      </c>
      <c r="H19" s="69">
        <v>2</v>
      </c>
      <c r="I19" s="26" t="s">
        <v>140</v>
      </c>
      <c r="J19" s="3" t="s">
        <v>141</v>
      </c>
      <c r="K19" s="3" t="s">
        <v>142</v>
      </c>
      <c r="L19" s="18">
        <v>1</v>
      </c>
      <c r="M19" s="3" t="s">
        <v>111</v>
      </c>
      <c r="N19" s="91" t="s">
        <v>112</v>
      </c>
      <c r="O19" s="87">
        <v>45658</v>
      </c>
      <c r="P19" s="87">
        <v>46006</v>
      </c>
      <c r="Q19" s="182" t="s">
        <v>385</v>
      </c>
      <c r="R19" s="81"/>
      <c r="S19" s="81"/>
      <c r="T19" s="77" t="s">
        <v>44</v>
      </c>
      <c r="U19" s="81"/>
      <c r="V19" s="81"/>
      <c r="W19" s="108" t="s">
        <v>143</v>
      </c>
      <c r="X19" s="8" t="s">
        <v>114</v>
      </c>
      <c r="Y19" s="9">
        <v>1</v>
      </c>
      <c r="Z19" s="110">
        <v>45747</v>
      </c>
      <c r="AA19" s="185" t="s">
        <v>386</v>
      </c>
      <c r="AB19" s="186">
        <v>0.35</v>
      </c>
      <c r="AC19" s="20" t="s">
        <v>144</v>
      </c>
      <c r="AD19" s="129">
        <v>45770</v>
      </c>
      <c r="AE19" s="111" t="s">
        <v>145</v>
      </c>
    </row>
    <row r="20" spans="1:31" ht="128.25" customHeight="1" x14ac:dyDescent="0.3">
      <c r="A20" s="8">
        <v>111</v>
      </c>
      <c r="B20" s="8">
        <v>2024</v>
      </c>
      <c r="C20" s="8">
        <v>30</v>
      </c>
      <c r="D20" s="70" t="s">
        <v>105</v>
      </c>
      <c r="E20" s="69">
        <v>7</v>
      </c>
      <c r="F20" s="26" t="s">
        <v>146</v>
      </c>
      <c r="G20" s="26" t="s">
        <v>147</v>
      </c>
      <c r="H20" s="69">
        <v>1</v>
      </c>
      <c r="I20" s="26" t="s">
        <v>148</v>
      </c>
      <c r="J20" s="3" t="s">
        <v>141</v>
      </c>
      <c r="K20" s="3" t="s">
        <v>149</v>
      </c>
      <c r="L20" s="18">
        <v>1</v>
      </c>
      <c r="M20" s="3" t="s">
        <v>150</v>
      </c>
      <c r="N20" s="3" t="s">
        <v>112</v>
      </c>
      <c r="O20" s="87">
        <v>45658</v>
      </c>
      <c r="P20" s="87">
        <v>46006</v>
      </c>
      <c r="Q20" s="182" t="s">
        <v>385</v>
      </c>
      <c r="R20" s="81"/>
      <c r="S20" s="81"/>
      <c r="T20" s="77" t="s">
        <v>44</v>
      </c>
      <c r="U20" s="81"/>
      <c r="V20" s="81"/>
      <c r="W20" s="169" t="s">
        <v>151</v>
      </c>
      <c r="X20" s="166" t="s">
        <v>128</v>
      </c>
      <c r="Y20" s="170">
        <f>+(0/1)*100%</f>
        <v>0</v>
      </c>
      <c r="Z20" s="110">
        <v>45747</v>
      </c>
      <c r="AA20" s="8" t="s">
        <v>128</v>
      </c>
      <c r="AB20" s="9">
        <v>0</v>
      </c>
      <c r="AC20" s="108" t="s">
        <v>129</v>
      </c>
      <c r="AD20" s="165">
        <v>45777</v>
      </c>
      <c r="AE20" s="108" t="s">
        <v>130</v>
      </c>
    </row>
    <row r="21" spans="1:31" ht="128.25" customHeight="1" x14ac:dyDescent="0.3">
      <c r="A21" s="8">
        <v>111</v>
      </c>
      <c r="B21" s="8">
        <v>2024</v>
      </c>
      <c r="C21" s="8">
        <v>30</v>
      </c>
      <c r="D21" s="70" t="s">
        <v>105</v>
      </c>
      <c r="E21" s="69">
        <v>7</v>
      </c>
      <c r="F21" s="26" t="s">
        <v>146</v>
      </c>
      <c r="G21" s="26" t="s">
        <v>147</v>
      </c>
      <c r="H21" s="69">
        <v>2</v>
      </c>
      <c r="I21" s="46" t="s">
        <v>152</v>
      </c>
      <c r="J21" s="3" t="s">
        <v>124</v>
      </c>
      <c r="K21" s="3" t="s">
        <v>153</v>
      </c>
      <c r="L21" s="18">
        <v>1</v>
      </c>
      <c r="M21" s="3" t="s">
        <v>150</v>
      </c>
      <c r="N21" s="3" t="s">
        <v>112</v>
      </c>
      <c r="O21" s="87">
        <v>45658</v>
      </c>
      <c r="P21" s="87">
        <v>46006</v>
      </c>
      <c r="Q21" s="182" t="s">
        <v>385</v>
      </c>
      <c r="R21" s="81"/>
      <c r="S21" s="81"/>
      <c r="T21" s="77" t="s">
        <v>44</v>
      </c>
      <c r="U21" s="81"/>
      <c r="V21" s="81"/>
      <c r="W21" s="169" t="s">
        <v>154</v>
      </c>
      <c r="X21" s="166" t="s">
        <v>128</v>
      </c>
      <c r="Y21" s="170">
        <f>+(0/1)*100%</f>
        <v>0</v>
      </c>
      <c r="Z21" s="110">
        <v>45747</v>
      </c>
      <c r="AA21" s="8" t="s">
        <v>128</v>
      </c>
      <c r="AB21" s="9">
        <v>0</v>
      </c>
      <c r="AC21" s="108" t="s">
        <v>129</v>
      </c>
      <c r="AD21" s="165">
        <v>45777</v>
      </c>
      <c r="AE21" s="108" t="s">
        <v>130</v>
      </c>
    </row>
    <row r="22" spans="1:31" ht="204.75" customHeight="1" x14ac:dyDescent="0.3">
      <c r="A22" s="8">
        <v>111</v>
      </c>
      <c r="B22" s="8">
        <v>2024</v>
      </c>
      <c r="C22" s="8">
        <v>30</v>
      </c>
      <c r="D22" s="70" t="s">
        <v>105</v>
      </c>
      <c r="E22" s="3">
        <v>4</v>
      </c>
      <c r="F22" s="26" t="s">
        <v>155</v>
      </c>
      <c r="G22" s="3" t="s">
        <v>156</v>
      </c>
      <c r="H22" s="246">
        <v>1</v>
      </c>
      <c r="I22" s="249" t="s">
        <v>157</v>
      </c>
      <c r="J22" s="252" t="s">
        <v>158</v>
      </c>
      <c r="K22" s="252" t="s">
        <v>159</v>
      </c>
      <c r="L22" s="255">
        <v>1</v>
      </c>
      <c r="M22" s="243" t="s">
        <v>160</v>
      </c>
      <c r="N22" s="243" t="s">
        <v>161</v>
      </c>
      <c r="O22" s="221">
        <v>45658</v>
      </c>
      <c r="P22" s="221">
        <v>46006</v>
      </c>
      <c r="Q22" s="193" t="s">
        <v>385</v>
      </c>
      <c r="R22" s="81"/>
      <c r="S22" s="81"/>
      <c r="T22" s="77" t="s">
        <v>44</v>
      </c>
      <c r="U22" s="81"/>
      <c r="V22" s="81"/>
      <c r="W22" s="201" t="s">
        <v>162</v>
      </c>
      <c r="X22" s="204">
        <v>1</v>
      </c>
      <c r="Y22" s="207">
        <v>0</v>
      </c>
      <c r="Z22" s="210">
        <v>45747</v>
      </c>
      <c r="AA22" s="187">
        <v>1</v>
      </c>
      <c r="AB22" s="189">
        <v>0</v>
      </c>
      <c r="AC22" s="216" t="s">
        <v>163</v>
      </c>
      <c r="AD22" s="192">
        <v>45768</v>
      </c>
      <c r="AE22" s="192" t="s">
        <v>164</v>
      </c>
    </row>
    <row r="23" spans="1:31" ht="128.25" customHeight="1" x14ac:dyDescent="0.3">
      <c r="A23" s="8">
        <v>111</v>
      </c>
      <c r="B23" s="8">
        <v>2024</v>
      </c>
      <c r="C23" s="8">
        <v>30</v>
      </c>
      <c r="D23" s="70" t="s">
        <v>105</v>
      </c>
      <c r="E23" s="85">
        <v>6</v>
      </c>
      <c r="F23" s="94" t="s">
        <v>165</v>
      </c>
      <c r="G23" s="85" t="s">
        <v>166</v>
      </c>
      <c r="H23" s="247"/>
      <c r="I23" s="250"/>
      <c r="J23" s="253"/>
      <c r="K23" s="253"/>
      <c r="L23" s="256"/>
      <c r="M23" s="244"/>
      <c r="N23" s="244"/>
      <c r="O23" s="222"/>
      <c r="P23" s="222"/>
      <c r="Q23" s="200"/>
      <c r="R23" s="81"/>
      <c r="S23" s="81"/>
      <c r="T23" s="77" t="s">
        <v>44</v>
      </c>
      <c r="U23" s="81"/>
      <c r="V23" s="81"/>
      <c r="W23" s="202"/>
      <c r="X23" s="205"/>
      <c r="Y23" s="208"/>
      <c r="Z23" s="211"/>
      <c r="AA23" s="213"/>
      <c r="AB23" s="214"/>
      <c r="AC23" s="217"/>
      <c r="AD23" s="219"/>
      <c r="AE23" s="219"/>
    </row>
    <row r="24" spans="1:31" ht="128.25" customHeight="1" x14ac:dyDescent="0.3">
      <c r="A24" s="8">
        <v>111</v>
      </c>
      <c r="B24" s="8">
        <v>2024</v>
      </c>
      <c r="C24" s="8">
        <v>30</v>
      </c>
      <c r="D24" s="70" t="s">
        <v>105</v>
      </c>
      <c r="E24" s="85">
        <v>7</v>
      </c>
      <c r="F24" s="26" t="s">
        <v>167</v>
      </c>
      <c r="G24" s="85" t="s">
        <v>168</v>
      </c>
      <c r="H24" s="247"/>
      <c r="I24" s="250"/>
      <c r="J24" s="253"/>
      <c r="K24" s="253"/>
      <c r="L24" s="256"/>
      <c r="M24" s="244"/>
      <c r="N24" s="244"/>
      <c r="O24" s="222"/>
      <c r="P24" s="222"/>
      <c r="Q24" s="200"/>
      <c r="R24" s="81"/>
      <c r="S24" s="81"/>
      <c r="T24" s="77" t="s">
        <v>44</v>
      </c>
      <c r="U24" s="81"/>
      <c r="V24" s="81"/>
      <c r="W24" s="202"/>
      <c r="X24" s="205"/>
      <c r="Y24" s="208"/>
      <c r="Z24" s="211"/>
      <c r="AA24" s="213"/>
      <c r="AB24" s="214"/>
      <c r="AC24" s="217"/>
      <c r="AD24" s="219"/>
      <c r="AE24" s="219"/>
    </row>
    <row r="25" spans="1:31" ht="349.2" customHeight="1" x14ac:dyDescent="0.3">
      <c r="A25" s="8">
        <v>111</v>
      </c>
      <c r="B25" s="8">
        <v>2024</v>
      </c>
      <c r="C25" s="8">
        <v>30</v>
      </c>
      <c r="D25" s="70" t="s">
        <v>105</v>
      </c>
      <c r="E25" s="91">
        <v>8</v>
      </c>
      <c r="F25" s="95" t="s">
        <v>169</v>
      </c>
      <c r="G25" s="85" t="s">
        <v>170</v>
      </c>
      <c r="H25" s="247"/>
      <c r="I25" s="250"/>
      <c r="J25" s="253"/>
      <c r="K25" s="253"/>
      <c r="L25" s="256"/>
      <c r="M25" s="244"/>
      <c r="N25" s="244"/>
      <c r="O25" s="222"/>
      <c r="P25" s="222"/>
      <c r="Q25" s="200"/>
      <c r="R25" s="81"/>
      <c r="S25" s="81"/>
      <c r="T25" s="77" t="s">
        <v>44</v>
      </c>
      <c r="U25" s="81"/>
      <c r="V25" s="81"/>
      <c r="W25" s="202"/>
      <c r="X25" s="205"/>
      <c r="Y25" s="208"/>
      <c r="Z25" s="211"/>
      <c r="AA25" s="213"/>
      <c r="AB25" s="214"/>
      <c r="AC25" s="217"/>
      <c r="AD25" s="219"/>
      <c r="AE25" s="219"/>
    </row>
    <row r="26" spans="1:31" ht="260.39999999999998" customHeight="1" x14ac:dyDescent="0.3">
      <c r="A26" s="8">
        <v>111</v>
      </c>
      <c r="B26" s="8">
        <v>2024</v>
      </c>
      <c r="C26" s="8">
        <v>30</v>
      </c>
      <c r="D26" s="70" t="s">
        <v>105</v>
      </c>
      <c r="E26" s="8" t="s">
        <v>171</v>
      </c>
      <c r="F26" s="95" t="s">
        <v>172</v>
      </c>
      <c r="G26" s="96" t="s">
        <v>173</v>
      </c>
      <c r="H26" s="247"/>
      <c r="I26" s="250"/>
      <c r="J26" s="253"/>
      <c r="K26" s="253"/>
      <c r="L26" s="256"/>
      <c r="M26" s="244"/>
      <c r="N26" s="244"/>
      <c r="O26" s="222"/>
      <c r="P26" s="222"/>
      <c r="Q26" s="200"/>
      <c r="R26" s="81"/>
      <c r="S26" s="81"/>
      <c r="T26" s="77" t="s">
        <v>44</v>
      </c>
      <c r="U26" s="81"/>
      <c r="V26" s="81"/>
      <c r="W26" s="202"/>
      <c r="X26" s="205"/>
      <c r="Y26" s="208"/>
      <c r="Z26" s="211"/>
      <c r="AA26" s="213"/>
      <c r="AB26" s="214"/>
      <c r="AC26" s="217"/>
      <c r="AD26" s="219"/>
      <c r="AE26" s="219"/>
    </row>
    <row r="27" spans="1:31" ht="223.2" customHeight="1" x14ac:dyDescent="0.3">
      <c r="A27" s="8">
        <v>111</v>
      </c>
      <c r="B27" s="8">
        <v>2024</v>
      </c>
      <c r="C27" s="8">
        <v>30</v>
      </c>
      <c r="D27" s="70" t="s">
        <v>105</v>
      </c>
      <c r="E27" s="8" t="s">
        <v>174</v>
      </c>
      <c r="F27" s="95" t="s">
        <v>175</v>
      </c>
      <c r="G27" s="96" t="s">
        <v>168</v>
      </c>
      <c r="H27" s="247"/>
      <c r="I27" s="250"/>
      <c r="J27" s="253"/>
      <c r="K27" s="253"/>
      <c r="L27" s="256"/>
      <c r="M27" s="244"/>
      <c r="N27" s="244"/>
      <c r="O27" s="222"/>
      <c r="P27" s="222"/>
      <c r="Q27" s="200"/>
      <c r="R27" s="81"/>
      <c r="S27" s="81"/>
      <c r="T27" s="77" t="s">
        <v>44</v>
      </c>
      <c r="U27" s="81"/>
      <c r="V27" s="81"/>
      <c r="W27" s="202"/>
      <c r="X27" s="205"/>
      <c r="Y27" s="208"/>
      <c r="Z27" s="211"/>
      <c r="AA27" s="213"/>
      <c r="AB27" s="214"/>
      <c r="AC27" s="217"/>
      <c r="AD27" s="219"/>
      <c r="AE27" s="219"/>
    </row>
    <row r="28" spans="1:31" ht="128.25" customHeight="1" x14ac:dyDescent="0.3">
      <c r="A28" s="8">
        <v>111</v>
      </c>
      <c r="B28" s="8">
        <v>2024</v>
      </c>
      <c r="C28" s="8">
        <v>30</v>
      </c>
      <c r="D28" s="70" t="s">
        <v>105</v>
      </c>
      <c r="E28" s="8" t="s">
        <v>176</v>
      </c>
      <c r="F28" s="95" t="s">
        <v>177</v>
      </c>
      <c r="G28" s="96" t="s">
        <v>178</v>
      </c>
      <c r="H28" s="247"/>
      <c r="I28" s="250"/>
      <c r="J28" s="253"/>
      <c r="K28" s="253"/>
      <c r="L28" s="256"/>
      <c r="M28" s="244"/>
      <c r="N28" s="244"/>
      <c r="O28" s="222"/>
      <c r="P28" s="222"/>
      <c r="Q28" s="200"/>
      <c r="R28" s="81"/>
      <c r="S28" s="81"/>
      <c r="T28" s="77" t="s">
        <v>44</v>
      </c>
      <c r="U28" s="81"/>
      <c r="V28" s="81"/>
      <c r="W28" s="202"/>
      <c r="X28" s="205"/>
      <c r="Y28" s="208"/>
      <c r="Z28" s="211"/>
      <c r="AA28" s="213"/>
      <c r="AB28" s="214"/>
      <c r="AC28" s="217"/>
      <c r="AD28" s="219"/>
      <c r="AE28" s="219"/>
    </row>
    <row r="29" spans="1:31" ht="128.25" customHeight="1" x14ac:dyDescent="0.3">
      <c r="A29" s="8">
        <v>111</v>
      </c>
      <c r="B29" s="8">
        <v>2024</v>
      </c>
      <c r="C29" s="8">
        <v>30</v>
      </c>
      <c r="D29" s="70" t="s">
        <v>105</v>
      </c>
      <c r="E29" s="8" t="s">
        <v>179</v>
      </c>
      <c r="F29" s="95" t="s">
        <v>180</v>
      </c>
      <c r="G29" s="96" t="s">
        <v>181</v>
      </c>
      <c r="H29" s="247"/>
      <c r="I29" s="250"/>
      <c r="J29" s="253"/>
      <c r="K29" s="253"/>
      <c r="L29" s="256"/>
      <c r="M29" s="244"/>
      <c r="N29" s="244"/>
      <c r="O29" s="222"/>
      <c r="P29" s="222"/>
      <c r="Q29" s="200"/>
      <c r="R29" s="81"/>
      <c r="S29" s="81"/>
      <c r="T29" s="77" t="s">
        <v>44</v>
      </c>
      <c r="U29" s="81"/>
      <c r="V29" s="81"/>
      <c r="W29" s="202"/>
      <c r="X29" s="205"/>
      <c r="Y29" s="208"/>
      <c r="Z29" s="211"/>
      <c r="AA29" s="213"/>
      <c r="AB29" s="214"/>
      <c r="AC29" s="217"/>
      <c r="AD29" s="219"/>
      <c r="AE29" s="219"/>
    </row>
    <row r="30" spans="1:31" ht="292.2" customHeight="1" x14ac:dyDescent="0.3">
      <c r="A30" s="8">
        <v>111</v>
      </c>
      <c r="B30" s="8">
        <v>2024</v>
      </c>
      <c r="C30" s="8">
        <v>30</v>
      </c>
      <c r="D30" s="70" t="s">
        <v>105</v>
      </c>
      <c r="E30" s="8" t="s">
        <v>182</v>
      </c>
      <c r="F30" s="95" t="s">
        <v>183</v>
      </c>
      <c r="G30" s="96" t="s">
        <v>181</v>
      </c>
      <c r="H30" s="248"/>
      <c r="I30" s="251"/>
      <c r="J30" s="254"/>
      <c r="K30" s="254"/>
      <c r="L30" s="257"/>
      <c r="M30" s="245"/>
      <c r="N30" s="245"/>
      <c r="O30" s="223"/>
      <c r="P30" s="223"/>
      <c r="Q30" s="194"/>
      <c r="R30" s="81"/>
      <c r="S30" s="81"/>
      <c r="T30" s="77" t="s">
        <v>44</v>
      </c>
      <c r="U30" s="81"/>
      <c r="V30" s="81"/>
      <c r="W30" s="203"/>
      <c r="X30" s="206"/>
      <c r="Y30" s="209"/>
      <c r="Z30" s="212"/>
      <c r="AA30" s="188"/>
      <c r="AB30" s="215"/>
      <c r="AC30" s="218"/>
      <c r="AD30" s="220"/>
      <c r="AE30" s="220"/>
    </row>
    <row r="31" spans="1:31" ht="304.2" customHeight="1" x14ac:dyDescent="0.3">
      <c r="A31" s="8">
        <v>111</v>
      </c>
      <c r="B31" s="8">
        <v>2024</v>
      </c>
      <c r="C31" s="8">
        <v>30</v>
      </c>
      <c r="D31" s="70" t="s">
        <v>105</v>
      </c>
      <c r="E31" s="8" t="s">
        <v>184</v>
      </c>
      <c r="F31" s="26" t="s">
        <v>185</v>
      </c>
      <c r="G31" s="46" t="s">
        <v>186</v>
      </c>
      <c r="H31" s="4">
        <v>1</v>
      </c>
      <c r="I31" s="249" t="s">
        <v>187</v>
      </c>
      <c r="J31" s="243" t="s">
        <v>188</v>
      </c>
      <c r="K31" s="243" t="s">
        <v>189</v>
      </c>
      <c r="L31" s="258">
        <v>1</v>
      </c>
      <c r="M31" s="243" t="s">
        <v>190</v>
      </c>
      <c r="N31" s="243" t="s">
        <v>112</v>
      </c>
      <c r="O31" s="221">
        <v>45658</v>
      </c>
      <c r="P31" s="221">
        <v>46006</v>
      </c>
      <c r="Q31" s="193" t="s">
        <v>385</v>
      </c>
      <c r="R31" s="81"/>
      <c r="S31" s="81"/>
      <c r="T31" s="77" t="s">
        <v>44</v>
      </c>
      <c r="U31" s="81"/>
      <c r="V31" s="81"/>
      <c r="W31" s="195" t="s">
        <v>191</v>
      </c>
      <c r="X31" s="196" t="s">
        <v>128</v>
      </c>
      <c r="Y31" s="197">
        <f>+(0/1)*100%</f>
        <v>0</v>
      </c>
      <c r="Z31" s="198">
        <v>45747</v>
      </c>
      <c r="AA31" s="187">
        <v>0</v>
      </c>
      <c r="AB31" s="189">
        <v>0</v>
      </c>
      <c r="AC31" s="190" t="s">
        <v>129</v>
      </c>
      <c r="AD31" s="192">
        <v>45777</v>
      </c>
      <c r="AE31" s="190" t="s">
        <v>130</v>
      </c>
    </row>
    <row r="32" spans="1:31" ht="128.25" customHeight="1" x14ac:dyDescent="0.3">
      <c r="A32" s="8">
        <v>111</v>
      </c>
      <c r="B32" s="8">
        <v>2024</v>
      </c>
      <c r="C32" s="8">
        <v>30</v>
      </c>
      <c r="D32" s="70" t="s">
        <v>105</v>
      </c>
      <c r="E32" s="8" t="s">
        <v>192</v>
      </c>
      <c r="F32" s="26" t="s">
        <v>193</v>
      </c>
      <c r="G32" s="46" t="s">
        <v>186</v>
      </c>
      <c r="H32" s="74">
        <v>1</v>
      </c>
      <c r="I32" s="251"/>
      <c r="J32" s="245"/>
      <c r="K32" s="245"/>
      <c r="L32" s="260"/>
      <c r="M32" s="245"/>
      <c r="N32" s="245"/>
      <c r="O32" s="223"/>
      <c r="P32" s="223"/>
      <c r="Q32" s="194"/>
      <c r="R32" s="81"/>
      <c r="S32" s="81"/>
      <c r="T32" s="77" t="s">
        <v>44</v>
      </c>
      <c r="U32" s="81"/>
      <c r="V32" s="81"/>
      <c r="W32" s="195"/>
      <c r="X32" s="196"/>
      <c r="Y32" s="197"/>
      <c r="Z32" s="198"/>
      <c r="AA32" s="188"/>
      <c r="AB32" s="188"/>
      <c r="AC32" s="191"/>
      <c r="AD32" s="188"/>
      <c r="AE32" s="191"/>
    </row>
    <row r="33" spans="1:31" ht="227.4" customHeight="1" x14ac:dyDescent="0.3">
      <c r="A33" s="8">
        <v>111</v>
      </c>
      <c r="B33" s="8">
        <v>2024</v>
      </c>
      <c r="C33" s="8">
        <v>3</v>
      </c>
      <c r="D33" s="70" t="s">
        <v>194</v>
      </c>
      <c r="E33" s="3">
        <v>1</v>
      </c>
      <c r="F33" s="46" t="s">
        <v>195</v>
      </c>
      <c r="G33" s="26" t="s">
        <v>196</v>
      </c>
      <c r="H33" s="4">
        <v>1</v>
      </c>
      <c r="I33" s="26" t="s">
        <v>197</v>
      </c>
      <c r="J33" s="46" t="s">
        <v>198</v>
      </c>
      <c r="K33" s="46" t="s">
        <v>199</v>
      </c>
      <c r="L33" s="3">
        <v>1</v>
      </c>
      <c r="M33" s="3" t="s">
        <v>200</v>
      </c>
      <c r="N33" s="3" t="s">
        <v>201</v>
      </c>
      <c r="O33" s="87">
        <v>45670</v>
      </c>
      <c r="P33" s="87">
        <v>45716</v>
      </c>
      <c r="Q33" s="183" t="s">
        <v>384</v>
      </c>
      <c r="R33" s="81"/>
      <c r="S33" s="81"/>
      <c r="T33" s="77" t="s">
        <v>44</v>
      </c>
      <c r="U33" s="81"/>
      <c r="V33" s="81"/>
      <c r="W33" s="20" t="s">
        <v>202</v>
      </c>
      <c r="X33" s="8">
        <v>1</v>
      </c>
      <c r="Y33" s="8">
        <v>100</v>
      </c>
      <c r="Z33" s="150">
        <v>45747</v>
      </c>
      <c r="AA33" s="8">
        <v>1</v>
      </c>
      <c r="AB33" s="9">
        <v>1</v>
      </c>
      <c r="AC33" s="20" t="s">
        <v>203</v>
      </c>
      <c r="AD33" s="151">
        <v>45772</v>
      </c>
      <c r="AE33" s="8" t="s">
        <v>204</v>
      </c>
    </row>
    <row r="34" spans="1:31" ht="336.75" customHeight="1" x14ac:dyDescent="0.3">
      <c r="A34" s="8">
        <v>111</v>
      </c>
      <c r="B34" s="8">
        <v>2024</v>
      </c>
      <c r="C34" s="8">
        <v>3</v>
      </c>
      <c r="D34" s="70" t="s">
        <v>194</v>
      </c>
      <c r="E34" s="3">
        <v>1</v>
      </c>
      <c r="F34" s="46" t="s">
        <v>195</v>
      </c>
      <c r="G34" s="26" t="str">
        <f>G33</f>
        <v>En el sistema la totalidad de las quejas, reclamos, sugerencias y solicitudes de información que recibe la Entidad por los diferentes canales, no se están registrando; dado que no todas las situaciones de no envío a SDQS no pueden ser manejadas mediante mejoras técnicas, porque en algunos de estos casos la causa son datos inconsistentes contenidos en los radicados que, mientras no se solucionen, no pueden ser procesados y enviados al SDQS.</v>
      </c>
      <c r="H34" s="4">
        <v>2</v>
      </c>
      <c r="I34" s="26" t="s">
        <v>205</v>
      </c>
      <c r="J34" s="46" t="s">
        <v>206</v>
      </c>
      <c r="K34" s="46" t="s">
        <v>207</v>
      </c>
      <c r="L34" s="3">
        <v>1</v>
      </c>
      <c r="M34" s="3" t="s">
        <v>208</v>
      </c>
      <c r="N34" s="3" t="s">
        <v>43</v>
      </c>
      <c r="O34" s="87">
        <v>45670</v>
      </c>
      <c r="P34" s="87">
        <v>45838</v>
      </c>
      <c r="Q34" s="184" t="s">
        <v>385</v>
      </c>
      <c r="R34" s="81"/>
      <c r="S34" s="81"/>
      <c r="T34" s="77" t="s">
        <v>44</v>
      </c>
      <c r="U34" s="81"/>
      <c r="V34" s="81"/>
      <c r="W34" s="26" t="s">
        <v>209</v>
      </c>
      <c r="X34" s="3" t="s">
        <v>210</v>
      </c>
      <c r="Y34" s="3">
        <v>0.42859999999999998</v>
      </c>
      <c r="Z34" s="151">
        <v>45747</v>
      </c>
      <c r="AA34" s="3" t="s">
        <v>210</v>
      </c>
      <c r="AB34" s="156">
        <v>0.42880000000000001</v>
      </c>
      <c r="AC34" s="155" t="s">
        <v>211</v>
      </c>
      <c r="AD34" s="129">
        <v>45771</v>
      </c>
      <c r="AE34" s="26" t="s">
        <v>50</v>
      </c>
    </row>
    <row r="35" spans="1:31" ht="184.2" customHeight="1" x14ac:dyDescent="0.3">
      <c r="A35" s="8">
        <v>111</v>
      </c>
      <c r="B35" s="8">
        <v>2024</v>
      </c>
      <c r="C35" s="8">
        <v>3</v>
      </c>
      <c r="D35" s="70" t="s">
        <v>194</v>
      </c>
      <c r="E35" s="3">
        <v>1</v>
      </c>
      <c r="F35" s="46" t="s">
        <v>195</v>
      </c>
      <c r="G35" s="26" t="str">
        <f>G34</f>
        <v>En el sistema la totalidad de las quejas, reclamos, sugerencias y solicitudes de información que recibe la Entidad por los diferentes canales, no se están registrando; dado que no todas las situaciones de no envío a SDQS no pueden ser manejadas mediante mejoras técnicas, porque en algunos de estos casos la causa son datos inconsistentes contenidos en los radicados que, mientras no se solucionen, no pueden ser procesados y enviados al SDQS.</v>
      </c>
      <c r="H35" s="4">
        <v>3</v>
      </c>
      <c r="I35" s="26" t="s">
        <v>212</v>
      </c>
      <c r="J35" s="46" t="s">
        <v>213</v>
      </c>
      <c r="K35" s="46" t="s">
        <v>214</v>
      </c>
      <c r="L35" s="3">
        <v>1</v>
      </c>
      <c r="M35" s="3" t="s">
        <v>215</v>
      </c>
      <c r="N35" s="3" t="s">
        <v>43</v>
      </c>
      <c r="O35" s="87">
        <v>45670</v>
      </c>
      <c r="P35" s="87">
        <v>45930</v>
      </c>
      <c r="Q35" s="184" t="s">
        <v>385</v>
      </c>
      <c r="R35" s="81"/>
      <c r="S35" s="81"/>
      <c r="T35" s="77" t="s">
        <v>44</v>
      </c>
      <c r="U35" s="81"/>
      <c r="V35" s="81"/>
      <c r="W35" s="26" t="s">
        <v>216</v>
      </c>
      <c r="X35" s="3" t="s">
        <v>217</v>
      </c>
      <c r="Y35" s="3">
        <v>0</v>
      </c>
      <c r="Z35" s="3" t="s">
        <v>48</v>
      </c>
      <c r="AA35" s="3" t="s">
        <v>218</v>
      </c>
      <c r="AB35" s="99">
        <v>0</v>
      </c>
      <c r="AC35" s="26" t="s">
        <v>219</v>
      </c>
      <c r="AD35" s="129">
        <v>45771</v>
      </c>
      <c r="AE35" s="26" t="s">
        <v>50</v>
      </c>
    </row>
    <row r="36" spans="1:31" ht="234" customHeight="1" x14ac:dyDescent="0.3">
      <c r="A36" s="8">
        <v>111</v>
      </c>
      <c r="B36" s="8">
        <v>2024</v>
      </c>
      <c r="C36" s="8">
        <v>3</v>
      </c>
      <c r="D36" s="70" t="s">
        <v>194</v>
      </c>
      <c r="E36" s="3">
        <v>2</v>
      </c>
      <c r="F36" s="46" t="s">
        <v>220</v>
      </c>
      <c r="G36" s="26" t="s">
        <v>221</v>
      </c>
      <c r="H36" s="4">
        <v>1</v>
      </c>
      <c r="I36" s="96" t="s">
        <v>222</v>
      </c>
      <c r="J36" s="46" t="s">
        <v>223</v>
      </c>
      <c r="K36" s="46" t="s">
        <v>199</v>
      </c>
      <c r="L36" s="3">
        <v>1</v>
      </c>
      <c r="M36" s="3" t="s">
        <v>224</v>
      </c>
      <c r="N36" s="3" t="s">
        <v>201</v>
      </c>
      <c r="O36" s="87">
        <v>45670</v>
      </c>
      <c r="P36" s="87">
        <v>45747</v>
      </c>
      <c r="Q36" s="183" t="s">
        <v>384</v>
      </c>
      <c r="R36" s="81"/>
      <c r="S36" s="81"/>
      <c r="T36" s="77" t="s">
        <v>44</v>
      </c>
      <c r="U36" s="81"/>
      <c r="V36" s="81"/>
      <c r="W36" s="20" t="s">
        <v>225</v>
      </c>
      <c r="X36" s="8">
        <v>1</v>
      </c>
      <c r="Y36" s="9">
        <v>1</v>
      </c>
      <c r="Z36" s="150">
        <v>45747</v>
      </c>
      <c r="AA36" s="152">
        <v>1</v>
      </c>
      <c r="AB36" s="133">
        <v>1</v>
      </c>
      <c r="AC36" s="112" t="s">
        <v>226</v>
      </c>
      <c r="AD36" s="151">
        <v>45772</v>
      </c>
      <c r="AE36" s="104" t="s">
        <v>204</v>
      </c>
    </row>
    <row r="37" spans="1:31" ht="263.25" customHeight="1" x14ac:dyDescent="0.3">
      <c r="A37" s="8">
        <v>111</v>
      </c>
      <c r="B37" s="8">
        <v>2024</v>
      </c>
      <c r="C37" s="8">
        <v>3</v>
      </c>
      <c r="D37" s="70" t="s">
        <v>194</v>
      </c>
      <c r="E37" s="3">
        <v>2</v>
      </c>
      <c r="F37" s="46" t="s">
        <v>220</v>
      </c>
      <c r="G37" s="26" t="str">
        <f>G36</f>
        <v>Disparidad en la fecha de obtención de las bases de datos suministradas por la Subdirección de Gestión Documental para los informes de PQRS al momento de descarga de la información, al ser una actividad dinámica en el sistema de CRM Correspondencia, varían las cifras y los estados al momento que la Oficina de Atención al Ciudadano construye el informe del correspondiente mes, dada la dinámica propia del proceso de gestión documental (asociada al procedimiento CPR 120-P.02).</v>
      </c>
      <c r="H37" s="4">
        <v>2</v>
      </c>
      <c r="I37" s="96" t="s">
        <v>227</v>
      </c>
      <c r="J37" s="46" t="s">
        <v>228</v>
      </c>
      <c r="K37" s="46" t="s">
        <v>229</v>
      </c>
      <c r="L37" s="3">
        <v>1</v>
      </c>
      <c r="M37" s="3" t="s">
        <v>230</v>
      </c>
      <c r="N37" s="3" t="s">
        <v>43</v>
      </c>
      <c r="O37" s="87">
        <v>45670</v>
      </c>
      <c r="P37" s="97" t="s">
        <v>231</v>
      </c>
      <c r="Q37" s="184" t="s">
        <v>385</v>
      </c>
      <c r="R37" s="81"/>
      <c r="S37" s="81"/>
      <c r="T37" s="77" t="s">
        <v>44</v>
      </c>
      <c r="U37" s="81"/>
      <c r="V37" s="81"/>
      <c r="W37" s="26" t="s">
        <v>232</v>
      </c>
      <c r="X37" s="3" t="s">
        <v>233</v>
      </c>
      <c r="Y37" s="3">
        <v>0.33</v>
      </c>
      <c r="Z37" s="151">
        <v>45747</v>
      </c>
      <c r="AA37" s="3" t="s">
        <v>233</v>
      </c>
      <c r="AB37" s="99">
        <v>0.33</v>
      </c>
      <c r="AC37" s="26" t="s">
        <v>234</v>
      </c>
      <c r="AD37" s="129">
        <v>45771</v>
      </c>
      <c r="AE37" s="26" t="s">
        <v>50</v>
      </c>
    </row>
    <row r="38" spans="1:31" ht="170.4" customHeight="1" x14ac:dyDescent="0.3">
      <c r="A38" s="8">
        <v>111</v>
      </c>
      <c r="B38" s="8">
        <v>2024</v>
      </c>
      <c r="C38" s="8">
        <v>3</v>
      </c>
      <c r="D38" s="70" t="s">
        <v>194</v>
      </c>
      <c r="E38" s="69">
        <v>3</v>
      </c>
      <c r="F38" s="46" t="s">
        <v>235</v>
      </c>
      <c r="G38" s="26" t="s">
        <v>236</v>
      </c>
      <c r="H38" s="4">
        <v>1</v>
      </c>
      <c r="I38" s="96" t="s">
        <v>237</v>
      </c>
      <c r="J38" s="98" t="s">
        <v>238</v>
      </c>
      <c r="K38" s="26" t="s">
        <v>239</v>
      </c>
      <c r="L38" s="3">
        <v>1</v>
      </c>
      <c r="M38" s="3" t="s">
        <v>240</v>
      </c>
      <c r="N38" s="3" t="s">
        <v>241</v>
      </c>
      <c r="O38" s="87">
        <v>45658</v>
      </c>
      <c r="P38" s="87">
        <v>45777</v>
      </c>
      <c r="Q38" s="184" t="s">
        <v>385</v>
      </c>
      <c r="R38" s="81"/>
      <c r="S38" s="81"/>
      <c r="T38" s="77" t="s">
        <v>44</v>
      </c>
      <c r="U38" s="81"/>
      <c r="V38" s="81"/>
      <c r="W38" s="113" t="s">
        <v>242</v>
      </c>
      <c r="X38" s="114" t="s">
        <v>243</v>
      </c>
      <c r="Y38" s="114" t="s">
        <v>243</v>
      </c>
      <c r="Z38" s="115">
        <v>45754</v>
      </c>
      <c r="AA38" s="116">
        <v>0</v>
      </c>
      <c r="AB38" s="9">
        <v>0</v>
      </c>
      <c r="AC38" s="47" t="s">
        <v>244</v>
      </c>
      <c r="AD38" s="110">
        <v>45757</v>
      </c>
      <c r="AE38" s="47" t="s">
        <v>245</v>
      </c>
    </row>
    <row r="39" spans="1:31" ht="150" customHeight="1" x14ac:dyDescent="0.3">
      <c r="A39" s="8">
        <v>111</v>
      </c>
      <c r="B39" s="8">
        <v>2024</v>
      </c>
      <c r="C39" s="8">
        <v>3</v>
      </c>
      <c r="D39" s="70" t="s">
        <v>194</v>
      </c>
      <c r="E39" s="69">
        <v>3</v>
      </c>
      <c r="F39" s="46" t="s">
        <v>235</v>
      </c>
      <c r="G39" s="26" t="s">
        <v>236</v>
      </c>
      <c r="H39" s="4">
        <v>2</v>
      </c>
      <c r="I39" s="26" t="s">
        <v>246</v>
      </c>
      <c r="J39" s="26" t="s">
        <v>247</v>
      </c>
      <c r="K39" s="26" t="s">
        <v>248</v>
      </c>
      <c r="L39" s="3">
        <v>1</v>
      </c>
      <c r="M39" s="3" t="s">
        <v>249</v>
      </c>
      <c r="N39" s="3" t="s">
        <v>241</v>
      </c>
      <c r="O39" s="87">
        <v>45778</v>
      </c>
      <c r="P39" s="87">
        <v>45838</v>
      </c>
      <c r="Q39" s="184" t="s">
        <v>385</v>
      </c>
      <c r="R39" s="81"/>
      <c r="S39" s="81"/>
      <c r="T39" s="77" t="s">
        <v>44</v>
      </c>
      <c r="U39" s="81"/>
      <c r="V39" s="81"/>
      <c r="W39" s="117" t="s">
        <v>250</v>
      </c>
      <c r="X39" s="118" t="s">
        <v>251</v>
      </c>
      <c r="Y39" s="118" t="s">
        <v>251</v>
      </c>
      <c r="Z39" s="118" t="s">
        <v>251</v>
      </c>
      <c r="AA39" s="8"/>
      <c r="AB39" s="8"/>
      <c r="AC39" s="101" t="s">
        <v>252</v>
      </c>
      <c r="AD39" s="110">
        <v>45757</v>
      </c>
      <c r="AE39" s="119" t="s">
        <v>253</v>
      </c>
    </row>
    <row r="40" spans="1:31" ht="186.75" customHeight="1" x14ac:dyDescent="0.3">
      <c r="A40" s="8">
        <v>111</v>
      </c>
      <c r="B40" s="8">
        <v>2024</v>
      </c>
      <c r="C40" s="130">
        <v>3</v>
      </c>
      <c r="D40" s="2" t="s">
        <v>194</v>
      </c>
      <c r="E40" s="131">
        <v>3</v>
      </c>
      <c r="F40" s="46" t="s">
        <v>235</v>
      </c>
      <c r="G40" s="26" t="s">
        <v>236</v>
      </c>
      <c r="H40" s="4">
        <v>3</v>
      </c>
      <c r="I40" s="26" t="s">
        <v>254</v>
      </c>
      <c r="J40" s="26" t="s">
        <v>255</v>
      </c>
      <c r="K40" s="26" t="s">
        <v>256</v>
      </c>
      <c r="L40" s="3">
        <v>1</v>
      </c>
      <c r="M40" s="3" t="s">
        <v>249</v>
      </c>
      <c r="N40" s="3" t="s">
        <v>241</v>
      </c>
      <c r="O40" s="87">
        <v>45658</v>
      </c>
      <c r="P40" s="87">
        <v>45748</v>
      </c>
      <c r="Q40" s="183" t="s">
        <v>384</v>
      </c>
      <c r="R40" s="81"/>
      <c r="S40" s="81"/>
      <c r="T40" s="77" t="s">
        <v>44</v>
      </c>
      <c r="U40" s="81"/>
      <c r="V40" s="81"/>
      <c r="W40" s="120" t="s">
        <v>257</v>
      </c>
      <c r="X40" s="17" t="s">
        <v>255</v>
      </c>
      <c r="Y40" s="118">
        <v>1</v>
      </c>
      <c r="Z40" s="121">
        <v>45754</v>
      </c>
      <c r="AA40" s="116" t="s">
        <v>78</v>
      </c>
      <c r="AB40" s="9">
        <v>1</v>
      </c>
      <c r="AC40" s="101" t="s">
        <v>258</v>
      </c>
      <c r="AD40" s="110">
        <v>45757</v>
      </c>
      <c r="AE40" s="119" t="s">
        <v>253</v>
      </c>
    </row>
    <row r="41" spans="1:31" ht="128.25" customHeight="1" x14ac:dyDescent="0.3">
      <c r="A41" s="8">
        <v>111</v>
      </c>
      <c r="B41" s="8">
        <v>2024</v>
      </c>
      <c r="C41" s="8">
        <v>31</v>
      </c>
      <c r="D41" s="132" t="s">
        <v>259</v>
      </c>
      <c r="E41" s="8">
        <v>1</v>
      </c>
      <c r="F41" s="70" t="s">
        <v>260</v>
      </c>
      <c r="G41" s="6" t="s">
        <v>261</v>
      </c>
      <c r="H41" s="4">
        <v>1</v>
      </c>
      <c r="I41" s="6" t="s">
        <v>262</v>
      </c>
      <c r="J41" s="3" t="s">
        <v>263</v>
      </c>
      <c r="K41" s="3" t="s">
        <v>264</v>
      </c>
      <c r="L41" s="3" t="s">
        <v>265</v>
      </c>
      <c r="M41" s="3" t="s">
        <v>60</v>
      </c>
      <c r="N41" s="3" t="s">
        <v>60</v>
      </c>
      <c r="O41" s="19">
        <v>45711</v>
      </c>
      <c r="P41" s="13">
        <v>46022</v>
      </c>
      <c r="Q41" s="184" t="s">
        <v>385</v>
      </c>
      <c r="R41" s="81"/>
      <c r="S41" s="81"/>
      <c r="T41" s="77" t="s">
        <v>44</v>
      </c>
      <c r="U41" s="81"/>
      <c r="V41" s="81"/>
      <c r="W41" s="49" t="s">
        <v>266</v>
      </c>
      <c r="X41" s="161" t="s">
        <v>243</v>
      </c>
      <c r="Y41" s="158" t="s">
        <v>243</v>
      </c>
      <c r="Z41" s="115">
        <v>45747</v>
      </c>
      <c r="AA41" s="20" t="s">
        <v>267</v>
      </c>
      <c r="AB41" s="9">
        <v>0</v>
      </c>
      <c r="AC41" s="163" t="s">
        <v>268</v>
      </c>
      <c r="AD41" s="110">
        <v>45776</v>
      </c>
      <c r="AE41" s="162" t="s">
        <v>269</v>
      </c>
    </row>
    <row r="42" spans="1:31" ht="128.25" customHeight="1" x14ac:dyDescent="0.3">
      <c r="A42" s="8">
        <v>111</v>
      </c>
      <c r="B42" s="8">
        <v>2024</v>
      </c>
      <c r="C42" s="8">
        <v>31</v>
      </c>
      <c r="D42" s="70" t="s">
        <v>259</v>
      </c>
      <c r="E42" s="8">
        <v>1</v>
      </c>
      <c r="F42" s="70" t="s">
        <v>260</v>
      </c>
      <c r="G42" s="6" t="s">
        <v>270</v>
      </c>
      <c r="H42" s="4">
        <v>2</v>
      </c>
      <c r="I42" s="6" t="s">
        <v>271</v>
      </c>
      <c r="J42" s="3" t="s">
        <v>272</v>
      </c>
      <c r="K42" s="3" t="s">
        <v>273</v>
      </c>
      <c r="L42" s="3" t="s">
        <v>273</v>
      </c>
      <c r="M42" s="3" t="s">
        <v>60</v>
      </c>
      <c r="N42" s="3" t="s">
        <v>60</v>
      </c>
      <c r="O42" s="19">
        <v>45711</v>
      </c>
      <c r="P42" s="13">
        <v>46022</v>
      </c>
      <c r="Q42" s="183" t="s">
        <v>384</v>
      </c>
      <c r="R42" s="81"/>
      <c r="S42" s="81"/>
      <c r="T42" s="77" t="s">
        <v>44</v>
      </c>
      <c r="U42" s="81"/>
      <c r="V42" s="81"/>
      <c r="W42" s="47" t="s">
        <v>274</v>
      </c>
      <c r="X42" s="160">
        <v>1</v>
      </c>
      <c r="Y42" s="157" t="s">
        <v>275</v>
      </c>
      <c r="Z42" s="115">
        <v>45747</v>
      </c>
      <c r="AA42" s="162" t="s">
        <v>276</v>
      </c>
      <c r="AB42" s="9">
        <v>1</v>
      </c>
      <c r="AC42" s="163" t="s">
        <v>277</v>
      </c>
      <c r="AD42" s="110">
        <v>45776</v>
      </c>
      <c r="AE42" s="164" t="s">
        <v>269</v>
      </c>
    </row>
    <row r="43" spans="1:31" ht="128.25" customHeight="1" x14ac:dyDescent="0.3">
      <c r="A43" s="8">
        <v>111</v>
      </c>
      <c r="B43" s="8">
        <v>2024</v>
      </c>
      <c r="C43" s="8">
        <v>31</v>
      </c>
      <c r="D43" s="70" t="s">
        <v>259</v>
      </c>
      <c r="E43" s="8">
        <v>1</v>
      </c>
      <c r="F43" s="70" t="s">
        <v>260</v>
      </c>
      <c r="G43" s="2" t="s">
        <v>278</v>
      </c>
      <c r="H43" s="4">
        <v>3</v>
      </c>
      <c r="I43" s="2" t="s">
        <v>279</v>
      </c>
      <c r="J43" s="3" t="s">
        <v>280</v>
      </c>
      <c r="K43" s="3" t="s">
        <v>281</v>
      </c>
      <c r="L43" s="3" t="s">
        <v>282</v>
      </c>
      <c r="M43" s="3" t="s">
        <v>60</v>
      </c>
      <c r="N43" s="3" t="s">
        <v>60</v>
      </c>
      <c r="O43" s="19">
        <v>45711</v>
      </c>
      <c r="P43" s="13">
        <v>46022</v>
      </c>
      <c r="Q43" s="184" t="s">
        <v>385</v>
      </c>
      <c r="R43" s="81"/>
      <c r="S43" s="81"/>
      <c r="T43" s="77" t="s">
        <v>44</v>
      </c>
      <c r="U43" s="81"/>
      <c r="V43" s="81"/>
      <c r="W43" s="47" t="s">
        <v>283</v>
      </c>
      <c r="X43" s="160">
        <v>1</v>
      </c>
      <c r="Y43" s="157" t="s">
        <v>282</v>
      </c>
      <c r="Z43" s="115">
        <v>45747</v>
      </c>
      <c r="AA43" s="171" t="s">
        <v>284</v>
      </c>
      <c r="AB43" s="160">
        <v>0.5</v>
      </c>
      <c r="AC43" s="172" t="s">
        <v>285</v>
      </c>
      <c r="AD43" s="115">
        <v>45777</v>
      </c>
      <c r="AE43" s="172" t="s">
        <v>286</v>
      </c>
    </row>
    <row r="44" spans="1:31" ht="141" customHeight="1" x14ac:dyDescent="0.3">
      <c r="A44" s="8">
        <v>111</v>
      </c>
      <c r="B44" s="8">
        <v>2024</v>
      </c>
      <c r="C44" s="8">
        <v>31</v>
      </c>
      <c r="D44" s="70" t="s">
        <v>259</v>
      </c>
      <c r="E44" s="8">
        <v>1</v>
      </c>
      <c r="F44" s="70" t="s">
        <v>260</v>
      </c>
      <c r="G44" s="2" t="s">
        <v>287</v>
      </c>
      <c r="H44" s="4">
        <v>4</v>
      </c>
      <c r="I44" s="2" t="s">
        <v>288</v>
      </c>
      <c r="J44" s="3" t="s">
        <v>289</v>
      </c>
      <c r="K44" s="3" t="s">
        <v>290</v>
      </c>
      <c r="L44" s="3" t="s">
        <v>291</v>
      </c>
      <c r="M44" s="3" t="s">
        <v>60</v>
      </c>
      <c r="N44" s="3" t="s">
        <v>60</v>
      </c>
      <c r="O44" s="19">
        <v>45711</v>
      </c>
      <c r="P44" s="13">
        <v>45838</v>
      </c>
      <c r="Q44" s="184" t="s">
        <v>385</v>
      </c>
      <c r="R44" s="81"/>
      <c r="S44" s="81"/>
      <c r="T44" s="77" t="s">
        <v>44</v>
      </c>
      <c r="U44" s="81"/>
      <c r="V44" s="81"/>
      <c r="W44" s="47" t="s">
        <v>292</v>
      </c>
      <c r="X44" s="160">
        <v>0.9</v>
      </c>
      <c r="Y44" s="157" t="s">
        <v>293</v>
      </c>
      <c r="Z44" s="115">
        <v>45747</v>
      </c>
      <c r="AA44" s="120" t="s">
        <v>294</v>
      </c>
      <c r="AB44" s="177">
        <v>0</v>
      </c>
      <c r="AC44" s="173" t="s">
        <v>381</v>
      </c>
      <c r="AD44" s="121">
        <v>45777</v>
      </c>
      <c r="AE44" s="173" t="s">
        <v>286</v>
      </c>
    </row>
    <row r="45" spans="1:31" ht="128.25" customHeight="1" x14ac:dyDescent="0.3">
      <c r="A45" s="78">
        <v>111</v>
      </c>
      <c r="B45" s="78">
        <v>2024</v>
      </c>
      <c r="C45" s="78">
        <v>31</v>
      </c>
      <c r="D45" s="70" t="s">
        <v>259</v>
      </c>
      <c r="E45" s="78">
        <v>1</v>
      </c>
      <c r="F45" s="70" t="s">
        <v>260</v>
      </c>
      <c r="G45" s="70" t="s">
        <v>295</v>
      </c>
      <c r="H45" s="74">
        <v>5</v>
      </c>
      <c r="I45" s="70" t="s">
        <v>296</v>
      </c>
      <c r="J45" s="71" t="s">
        <v>297</v>
      </c>
      <c r="K45" s="71" t="s">
        <v>298</v>
      </c>
      <c r="L45" s="122" t="s">
        <v>299</v>
      </c>
      <c r="M45" s="71" t="s">
        <v>60</v>
      </c>
      <c r="N45" s="71" t="s">
        <v>60</v>
      </c>
      <c r="O45" s="123">
        <v>45711</v>
      </c>
      <c r="P45" s="75">
        <v>46022</v>
      </c>
      <c r="Q45" s="184" t="s">
        <v>385</v>
      </c>
      <c r="R45" s="124"/>
      <c r="S45" s="124"/>
      <c r="T45" s="77" t="s">
        <v>44</v>
      </c>
      <c r="U45" s="124"/>
      <c r="V45" s="124"/>
      <c r="W45" s="47" t="s">
        <v>300</v>
      </c>
      <c r="X45" s="161" t="s">
        <v>301</v>
      </c>
      <c r="Y45" s="157" t="s">
        <v>302</v>
      </c>
      <c r="Z45" s="115">
        <v>45565</v>
      </c>
      <c r="AA45" s="174" t="s">
        <v>303</v>
      </c>
      <c r="AB45" s="178">
        <v>0</v>
      </c>
      <c r="AC45" s="175" t="s">
        <v>383</v>
      </c>
      <c r="AD45" s="176">
        <v>45777</v>
      </c>
      <c r="AE45" s="173" t="s">
        <v>286</v>
      </c>
    </row>
    <row r="46" spans="1:31" ht="128.25" customHeight="1" x14ac:dyDescent="0.3">
      <c r="A46" s="8">
        <v>111</v>
      </c>
      <c r="B46" s="8">
        <v>2024</v>
      </c>
      <c r="C46" s="8">
        <v>31</v>
      </c>
      <c r="D46" s="2" t="s">
        <v>259</v>
      </c>
      <c r="E46" s="8">
        <v>1</v>
      </c>
      <c r="F46" s="2" t="s">
        <v>260</v>
      </c>
      <c r="G46" s="2" t="s">
        <v>304</v>
      </c>
      <c r="H46" s="4">
        <v>6</v>
      </c>
      <c r="I46" s="2" t="s">
        <v>305</v>
      </c>
      <c r="J46" s="3" t="s">
        <v>306</v>
      </c>
      <c r="K46" s="3" t="s">
        <v>307</v>
      </c>
      <c r="L46" s="99" t="s">
        <v>308</v>
      </c>
      <c r="M46" s="3" t="s">
        <v>60</v>
      </c>
      <c r="N46" s="3" t="s">
        <v>60</v>
      </c>
      <c r="O46" s="13">
        <v>45711</v>
      </c>
      <c r="P46" s="13">
        <v>46022</v>
      </c>
      <c r="Q46" s="184" t="s">
        <v>385</v>
      </c>
      <c r="R46" s="81"/>
      <c r="S46" s="81"/>
      <c r="T46" s="51" t="s">
        <v>44</v>
      </c>
      <c r="U46" s="81"/>
      <c r="V46" s="81"/>
      <c r="W46" s="47" t="s">
        <v>309</v>
      </c>
      <c r="X46" s="160">
        <v>1</v>
      </c>
      <c r="Y46" s="157" t="s">
        <v>310</v>
      </c>
      <c r="Z46" s="115">
        <v>45747</v>
      </c>
      <c r="AA46" s="113" t="s">
        <v>311</v>
      </c>
      <c r="AB46" s="179">
        <v>0</v>
      </c>
      <c r="AC46" s="104" t="s">
        <v>382</v>
      </c>
      <c r="AD46" s="121">
        <v>45777</v>
      </c>
      <c r="AE46" s="173" t="s">
        <v>286</v>
      </c>
    </row>
    <row r="47" spans="1:31" ht="128.25" customHeight="1" x14ac:dyDescent="0.3">
      <c r="T47" s="125"/>
      <c r="W47" s="28"/>
      <c r="X47" s="126"/>
      <c r="Y47" s="126"/>
      <c r="Z47" s="126"/>
      <c r="AA47" s="28"/>
      <c r="AB47" s="28"/>
      <c r="AC47" s="127"/>
      <c r="AD47" s="128"/>
      <c r="AE47" s="127"/>
    </row>
    <row r="48" spans="1:31" ht="128.25" customHeight="1" x14ac:dyDescent="0.3">
      <c r="T48" s="125"/>
      <c r="W48" s="28"/>
      <c r="X48" s="126"/>
      <c r="Y48" s="126"/>
      <c r="Z48" s="126"/>
      <c r="AA48" s="28"/>
      <c r="AB48" s="28"/>
      <c r="AC48" s="127"/>
      <c r="AD48" s="128"/>
      <c r="AE48" s="127"/>
    </row>
    <row r="49" spans="20:20" ht="128.25" customHeight="1" x14ac:dyDescent="0.3">
      <c r="T49" s="125"/>
    </row>
    <row r="50" spans="20:20" ht="128.25" customHeight="1" x14ac:dyDescent="0.3">
      <c r="T50" s="125"/>
    </row>
    <row r="51" spans="20:20" ht="128.25" customHeight="1" x14ac:dyDescent="0.3">
      <c r="T51" s="125" t="s">
        <v>44</v>
      </c>
    </row>
    <row r="52" spans="20:20" ht="128.25" customHeight="1" x14ac:dyDescent="0.3">
      <c r="T52" s="125" t="s">
        <v>44</v>
      </c>
    </row>
  </sheetData>
  <protectedRanges>
    <protectedRange algorithmName="SHA-512" hashValue="LCdOsDNzHkD4zVgpWLycTRs/WfBcDmee9/wFqvbrnb7pg/smprs1qfos55hbLplm/ks9iibHDLPpFwgK70NbKQ==" saltValue="y4gh8kLQolqpBVU9+UbuIw==" spinCount="100000" sqref="S12:T12 A6:C11 A4:T5 T13:T52 E6:T11 Q12" name="Rango1"/>
    <protectedRange algorithmName="SHA-512" hashValue="LCdOsDNzHkD4zVgpWLycTRs/WfBcDmee9/wFqvbrnb7pg/smprs1qfos55hbLplm/ks9iibHDLPpFwgK70NbKQ==" saltValue="y4gh8kLQolqpBVU9+UbuIw==" spinCount="100000" sqref="X6" name="Rango1_1"/>
    <protectedRange algorithmName="SHA-512" hashValue="LCdOsDNzHkD4zVgpWLycTRs/WfBcDmee9/wFqvbrnb7pg/smprs1qfos55hbLplm/ks9iibHDLPpFwgK70NbKQ==" saltValue="y4gh8kLQolqpBVU9+UbuIw==" spinCount="100000" sqref="X7" name="Rango1_1_1"/>
  </protectedRanges>
  <autoFilter ref="A4:EG46" xr:uid="{00000000-0001-0000-0000-000000000000}"/>
  <mergeCells count="61">
    <mergeCell ref="N31:N32"/>
    <mergeCell ref="O31:O32"/>
    <mergeCell ref="P31:P32"/>
    <mergeCell ref="I31:I32"/>
    <mergeCell ref="J31:J32"/>
    <mergeCell ref="K31:K32"/>
    <mergeCell ref="L31:L32"/>
    <mergeCell ref="M31:M32"/>
    <mergeCell ref="M22:M30"/>
    <mergeCell ref="N22:N30"/>
    <mergeCell ref="O22:O30"/>
    <mergeCell ref="P22:P30"/>
    <mergeCell ref="H15:H17"/>
    <mergeCell ref="I15:I17"/>
    <mergeCell ref="J15:J17"/>
    <mergeCell ref="H22:H30"/>
    <mergeCell ref="I22:I30"/>
    <mergeCell ref="J22:J30"/>
    <mergeCell ref="K22:K30"/>
    <mergeCell ref="L22:L30"/>
    <mergeCell ref="K15:K17"/>
    <mergeCell ref="L15:L17"/>
    <mergeCell ref="M15:M17"/>
    <mergeCell ref="N15:N17"/>
    <mergeCell ref="O15:O17"/>
    <mergeCell ref="P15:P17"/>
    <mergeCell ref="A1:P3"/>
    <mergeCell ref="W1:AE1"/>
    <mergeCell ref="W2:AE2"/>
    <mergeCell ref="W3:Z3"/>
    <mergeCell ref="AA3:AE3"/>
    <mergeCell ref="Q15:Q17"/>
    <mergeCell ref="W15:W17"/>
    <mergeCell ref="X15:X17"/>
    <mergeCell ref="Y15:Y17"/>
    <mergeCell ref="Z15:Z17"/>
    <mergeCell ref="AA15:AA17"/>
    <mergeCell ref="AB15:AB17"/>
    <mergeCell ref="AC15:AC17"/>
    <mergeCell ref="AD15:AD17"/>
    <mergeCell ref="AE15:AE17"/>
    <mergeCell ref="Q22:Q30"/>
    <mergeCell ref="W22:W30"/>
    <mergeCell ref="X22:X30"/>
    <mergeCell ref="Y22:Y30"/>
    <mergeCell ref="Z22:Z30"/>
    <mergeCell ref="AA22:AA30"/>
    <mergeCell ref="AB22:AB30"/>
    <mergeCell ref="AC22:AC30"/>
    <mergeCell ref="AD22:AD30"/>
    <mergeCell ref="AE22:AE30"/>
    <mergeCell ref="Q31:Q32"/>
    <mergeCell ref="W31:W32"/>
    <mergeCell ref="X31:X32"/>
    <mergeCell ref="Y31:Y32"/>
    <mergeCell ref="Z31:Z32"/>
    <mergeCell ref="AA31:AA32"/>
    <mergeCell ref="AB31:AB32"/>
    <mergeCell ref="AC31:AC32"/>
    <mergeCell ref="AD31:AD32"/>
    <mergeCell ref="AE31:AE32"/>
  </mergeCells>
  <conditionalFormatting sqref="I9:I11">
    <cfRule type="expression" dxfId="6" priority="5">
      <formula>#REF!="Corrección"</formula>
    </cfRule>
  </conditionalFormatting>
  <dataValidations disablePrompts="1" count="2">
    <dataValidation type="textLength" allowBlank="1" showInputMessage="1" error="Escriba un texto  Maximo 9 Caracteres" promptTitle="Cualquier contenido Maximo 9 Caracteres" sqref="A5:A12" xr:uid="{00000000-0002-0000-0000-000000000000}">
      <formula1>0</formula1>
      <formula2>9</formula2>
    </dataValidation>
    <dataValidation type="custom" allowBlank="1" showInputMessage="1" showErrorMessage="1" error="No aplica para la corrección " sqref="I9:I11" xr:uid="{0804D2B1-DD36-4218-82A3-3B031D44FEB1}">
      <formula1>#REF!&lt;&gt;"Corrección"</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1" operator="containsText" id="{7AC53A26-21C6-4FFA-B5A9-930AF217BE9A}">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0000"/>
                </patternFill>
              </fill>
            </x14:dxf>
          </x14:cfRule>
          <x14:cfRule type="containsText" priority="2" operator="containsText" id="{0D2E26D3-113B-4540-B277-5139CF776C22}">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C000"/>
                </patternFill>
              </fill>
            </x14:dxf>
          </x14:cfRule>
          <xm:sqref>AA4:AE4</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2E6B1-8720-4BF0-9F4E-E0F39CD617E9}">
  <dimension ref="A1:EP1398"/>
  <sheetViews>
    <sheetView topLeftCell="O4" zoomScale="70" zoomScaleNormal="70" workbookViewId="0">
      <pane ySplit="1" topLeftCell="A5" activePane="bottomLeft" state="frozen"/>
      <selection activeCell="A4" sqref="A4"/>
      <selection pane="bottomLeft" activeCell="AF5" sqref="AF5"/>
    </sheetView>
  </sheetViews>
  <sheetFormatPr baseColWidth="10" defaultColWidth="11.44140625" defaultRowHeight="128.25" customHeight="1" x14ac:dyDescent="0.3"/>
  <cols>
    <col min="1" max="2" width="10.109375" style="11" customWidth="1"/>
    <col min="3" max="3" width="12" style="11" customWidth="1"/>
    <col min="4" max="4" width="31.88671875" style="10" customWidth="1"/>
    <col min="5" max="5" width="11.6640625" style="11" customWidth="1"/>
    <col min="6" max="6" width="33.33203125" style="10" customWidth="1"/>
    <col min="7" max="7" width="35.44140625" style="10" customWidth="1"/>
    <col min="8" max="8" width="8.6640625" style="11" customWidth="1"/>
    <col min="9" max="9" width="59.5546875" style="10" customWidth="1"/>
    <col min="10" max="10" width="17.6640625" style="11" customWidth="1"/>
    <col min="11" max="11" width="22.6640625" style="11" customWidth="1"/>
    <col min="12" max="12" width="13.6640625" style="11" customWidth="1"/>
    <col min="13" max="13" width="19.5546875" style="11" customWidth="1"/>
    <col min="14" max="14" width="15.6640625" style="11" customWidth="1"/>
    <col min="15" max="15" width="13.88671875" style="11" customWidth="1"/>
    <col min="16" max="16" width="13.33203125" style="11" customWidth="1"/>
    <col min="17" max="17" width="5.88671875" style="10" hidden="1" customWidth="1"/>
    <col min="18" max="18" width="5.44140625" style="10" hidden="1" customWidth="1"/>
    <col min="19" max="19" width="7.44140625" style="10" hidden="1" customWidth="1"/>
    <col min="20" max="20" width="5.44140625" style="10" customWidth="1"/>
    <col min="21" max="21" width="43.6640625" style="24" hidden="1" customWidth="1"/>
    <col min="22" max="22" width="12.6640625" style="11" hidden="1" customWidth="1"/>
    <col min="23" max="23" width="14.44140625" style="11" hidden="1" customWidth="1"/>
    <col min="24" max="24" width="13.33203125" style="53" hidden="1" customWidth="1"/>
    <col min="25" max="25" width="14.33203125" style="11" hidden="1" customWidth="1"/>
    <col min="26" max="26" width="15" style="11" hidden="1" customWidth="1"/>
    <col min="27" max="27" width="30.5546875" style="23" hidden="1" customWidth="1"/>
    <col min="28" max="28" width="14" style="11" hidden="1" customWidth="1"/>
    <col min="29" max="29" width="28.44140625" style="23" hidden="1" customWidth="1"/>
    <col min="30" max="30" width="7.33203125" style="10" hidden="1" customWidth="1"/>
    <col min="31" max="31" width="8.5546875" style="10" hidden="1" customWidth="1"/>
    <col min="32" max="32" width="74.6640625" style="10" customWidth="1"/>
    <col min="33" max="33" width="14" style="10" customWidth="1"/>
    <col min="34" max="34" width="17.88671875" style="10" customWidth="1"/>
    <col min="35" max="35" width="13.33203125" style="10" customWidth="1"/>
    <col min="36" max="36" width="14.33203125" style="10" customWidth="1"/>
    <col min="37" max="37" width="16.5546875" style="10" customWidth="1"/>
    <col min="38" max="38" width="54.33203125" style="10" customWidth="1"/>
    <col min="39" max="39" width="14" style="10" customWidth="1"/>
    <col min="40" max="40" width="35.5546875" style="10" customWidth="1"/>
    <col min="41" max="16384" width="11.44140625" style="10"/>
  </cols>
  <sheetData>
    <row r="1" spans="1:146" ht="39" hidden="1" customHeight="1" x14ac:dyDescent="0.3">
      <c r="A1" s="224" t="s">
        <v>0</v>
      </c>
      <c r="B1" s="225"/>
      <c r="C1" s="225"/>
      <c r="D1" s="225"/>
      <c r="E1" s="225"/>
      <c r="F1" s="225"/>
      <c r="G1" s="225"/>
      <c r="H1" s="225"/>
      <c r="I1" s="225"/>
      <c r="J1" s="225"/>
      <c r="K1" s="225"/>
      <c r="L1" s="225"/>
      <c r="M1" s="225"/>
      <c r="N1" s="225"/>
      <c r="O1" s="225"/>
      <c r="P1" s="225"/>
      <c r="Q1" s="1"/>
      <c r="R1" s="1"/>
      <c r="S1" s="1"/>
      <c r="T1" s="1"/>
      <c r="U1" s="228" t="s">
        <v>312</v>
      </c>
      <c r="V1" s="228"/>
      <c r="W1" s="228"/>
      <c r="X1" s="228"/>
      <c r="Y1" s="228"/>
      <c r="Z1" s="228"/>
      <c r="AA1" s="228"/>
      <c r="AB1" s="228"/>
      <c r="AC1" s="228"/>
      <c r="AD1" s="28"/>
      <c r="AF1" s="228" t="s">
        <v>1</v>
      </c>
      <c r="AG1" s="228"/>
      <c r="AH1" s="228"/>
      <c r="AI1" s="228"/>
      <c r="AJ1" s="228"/>
      <c r="AK1" s="228"/>
      <c r="AL1" s="228"/>
      <c r="AM1" s="228"/>
      <c r="AN1" s="228"/>
    </row>
    <row r="2" spans="1:146" ht="13.8" hidden="1" x14ac:dyDescent="0.3">
      <c r="A2" s="224"/>
      <c r="B2" s="225"/>
      <c r="C2" s="225"/>
      <c r="D2" s="225"/>
      <c r="E2" s="225"/>
      <c r="F2" s="225"/>
      <c r="G2" s="225"/>
      <c r="H2" s="225"/>
      <c r="I2" s="225"/>
      <c r="J2" s="225"/>
      <c r="K2" s="225"/>
      <c r="L2" s="225"/>
      <c r="M2" s="225"/>
      <c r="N2" s="225"/>
      <c r="O2" s="225"/>
      <c r="P2" s="225"/>
      <c r="Q2" s="1"/>
      <c r="R2" s="1"/>
      <c r="S2" s="1"/>
      <c r="T2" s="1"/>
      <c r="U2" s="229" t="s">
        <v>313</v>
      </c>
      <c r="V2" s="229"/>
      <c r="W2" s="229"/>
      <c r="X2" s="229"/>
      <c r="Y2" s="229"/>
      <c r="Z2" s="229"/>
      <c r="AA2" s="229"/>
      <c r="AB2" s="229"/>
      <c r="AC2" s="229"/>
      <c r="AD2" s="28"/>
      <c r="AF2" s="229" t="s">
        <v>2</v>
      </c>
      <c r="AG2" s="229"/>
      <c r="AH2" s="229"/>
      <c r="AI2" s="229"/>
      <c r="AJ2" s="229"/>
      <c r="AK2" s="229"/>
      <c r="AL2" s="229"/>
      <c r="AM2" s="229"/>
      <c r="AN2" s="229"/>
    </row>
    <row r="3" spans="1:146" ht="31.5" hidden="1" customHeight="1" x14ac:dyDescent="0.3">
      <c r="A3" s="226"/>
      <c r="B3" s="227"/>
      <c r="C3" s="227"/>
      <c r="D3" s="227"/>
      <c r="E3" s="227"/>
      <c r="F3" s="227"/>
      <c r="G3" s="227"/>
      <c r="H3" s="227"/>
      <c r="I3" s="227"/>
      <c r="J3" s="227"/>
      <c r="K3" s="227"/>
      <c r="L3" s="227"/>
      <c r="M3" s="227"/>
      <c r="N3" s="227"/>
      <c r="O3" s="227"/>
      <c r="P3" s="227"/>
      <c r="Q3" s="1"/>
      <c r="R3" s="1"/>
      <c r="S3" s="1"/>
      <c r="T3" s="1"/>
      <c r="U3" s="230" t="s">
        <v>3</v>
      </c>
      <c r="V3" s="230"/>
      <c r="W3" s="230"/>
      <c r="X3" s="230"/>
      <c r="Y3" s="231" t="s">
        <v>4</v>
      </c>
      <c r="Z3" s="231"/>
      <c r="AA3" s="231"/>
      <c r="AB3" s="231"/>
      <c r="AC3" s="231"/>
      <c r="AD3" s="28"/>
      <c r="AF3" s="230" t="s">
        <v>3</v>
      </c>
      <c r="AG3" s="230"/>
      <c r="AH3" s="230"/>
      <c r="AI3" s="230"/>
      <c r="AJ3" s="231" t="s">
        <v>4</v>
      </c>
      <c r="AK3" s="231"/>
      <c r="AL3" s="231"/>
      <c r="AM3" s="231"/>
      <c r="AN3" s="231"/>
    </row>
    <row r="4" spans="1:146" s="12" customFormat="1" ht="128.25" customHeight="1" x14ac:dyDescent="0.3">
      <c r="A4" s="39" t="s">
        <v>314</v>
      </c>
      <c r="B4" s="39" t="s">
        <v>315</v>
      </c>
      <c r="C4" s="39" t="s">
        <v>316</v>
      </c>
      <c r="D4" s="39" t="s">
        <v>317</v>
      </c>
      <c r="E4" s="39" t="s">
        <v>318</v>
      </c>
      <c r="F4" s="39" t="s">
        <v>319</v>
      </c>
      <c r="G4" s="39" t="s">
        <v>320</v>
      </c>
      <c r="H4" s="39" t="s">
        <v>321</v>
      </c>
      <c r="I4" s="39" t="s">
        <v>322</v>
      </c>
      <c r="J4" s="39" t="s">
        <v>323</v>
      </c>
      <c r="K4" s="39" t="s">
        <v>324</v>
      </c>
      <c r="L4" s="39" t="s">
        <v>325</v>
      </c>
      <c r="M4" s="39" t="s">
        <v>326</v>
      </c>
      <c r="N4" s="39" t="s">
        <v>327</v>
      </c>
      <c r="O4" s="39" t="s">
        <v>328</v>
      </c>
      <c r="P4" s="39" t="s">
        <v>329</v>
      </c>
      <c r="Q4" s="16" t="s">
        <v>330</v>
      </c>
      <c r="R4" s="40" t="s">
        <v>331</v>
      </c>
      <c r="S4" s="40" t="s">
        <v>332</v>
      </c>
      <c r="T4" s="40" t="s">
        <v>333</v>
      </c>
      <c r="U4" s="41" t="s">
        <v>334</v>
      </c>
      <c r="V4" s="41" t="s">
        <v>335</v>
      </c>
      <c r="W4" s="41" t="s">
        <v>336</v>
      </c>
      <c r="X4" s="41" t="s">
        <v>337</v>
      </c>
      <c r="Y4" s="39" t="s">
        <v>335</v>
      </c>
      <c r="Z4" s="39" t="s">
        <v>338</v>
      </c>
      <c r="AA4" s="39" t="s">
        <v>339</v>
      </c>
      <c r="AB4" s="39" t="s">
        <v>340</v>
      </c>
      <c r="AC4" s="42" t="s">
        <v>341</v>
      </c>
      <c r="AD4" s="43" t="s">
        <v>25</v>
      </c>
      <c r="AE4" s="56" t="s">
        <v>26</v>
      </c>
      <c r="AF4" s="41" t="s">
        <v>334</v>
      </c>
      <c r="AG4" s="41" t="s">
        <v>335</v>
      </c>
      <c r="AH4" s="41" t="s">
        <v>336</v>
      </c>
      <c r="AI4" s="41" t="s">
        <v>337</v>
      </c>
      <c r="AJ4" s="39" t="s">
        <v>335</v>
      </c>
      <c r="AK4" s="39" t="s">
        <v>338</v>
      </c>
      <c r="AL4" s="39" t="s">
        <v>339</v>
      </c>
      <c r="AM4" s="39" t="s">
        <v>340</v>
      </c>
      <c r="AN4" s="58" t="s">
        <v>341</v>
      </c>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c r="CP4" s="14"/>
      <c r="CQ4" s="14"/>
      <c r="CR4" s="14"/>
      <c r="CS4" s="14"/>
      <c r="CT4" s="14"/>
      <c r="CU4" s="14"/>
      <c r="CV4" s="14"/>
      <c r="CW4" s="14"/>
      <c r="CX4" s="14"/>
      <c r="CY4" s="14"/>
      <c r="CZ4" s="14"/>
      <c r="DA4" s="14"/>
      <c r="DB4" s="14"/>
      <c r="DC4" s="14"/>
      <c r="DD4" s="14"/>
      <c r="DE4" s="14"/>
      <c r="DF4" s="14"/>
      <c r="DG4" s="14"/>
      <c r="DH4" s="14"/>
      <c r="DI4" s="14"/>
      <c r="DJ4" s="14"/>
      <c r="DK4" s="14"/>
      <c r="DL4" s="14"/>
      <c r="DM4" s="14"/>
      <c r="DN4" s="14"/>
      <c r="DO4" s="14"/>
      <c r="DP4" s="14"/>
      <c r="DQ4" s="14"/>
      <c r="DR4" s="14"/>
      <c r="DS4" s="14"/>
      <c r="DT4" s="14"/>
      <c r="DU4" s="14"/>
      <c r="DV4" s="14"/>
      <c r="DW4" s="14"/>
      <c r="DX4" s="14"/>
      <c r="DY4" s="14"/>
      <c r="DZ4" s="14"/>
      <c r="EA4" s="14"/>
      <c r="EB4" s="14"/>
      <c r="EC4" s="14"/>
      <c r="ED4" s="14"/>
      <c r="EE4" s="14"/>
      <c r="EF4" s="14"/>
      <c r="EG4" s="14"/>
      <c r="EH4" s="14"/>
      <c r="EI4" s="14"/>
      <c r="EJ4" s="14"/>
      <c r="EK4" s="14"/>
      <c r="EL4" s="14"/>
      <c r="EM4" s="14"/>
      <c r="EN4" s="14"/>
      <c r="EO4" s="14"/>
      <c r="EP4" s="15"/>
    </row>
    <row r="5" spans="1:146" ht="409.5" customHeight="1" x14ac:dyDescent="0.3">
      <c r="A5" s="8">
        <v>111</v>
      </c>
      <c r="B5" s="8">
        <v>2023</v>
      </c>
      <c r="C5" s="66">
        <v>6</v>
      </c>
      <c r="D5" s="2" t="s">
        <v>342</v>
      </c>
      <c r="E5" s="17" t="s">
        <v>343</v>
      </c>
      <c r="F5" s="2" t="s">
        <v>344</v>
      </c>
      <c r="G5" s="6" t="s">
        <v>345</v>
      </c>
      <c r="H5" s="17">
        <v>1</v>
      </c>
      <c r="I5" s="2" t="s">
        <v>346</v>
      </c>
      <c r="J5" s="17" t="s">
        <v>347</v>
      </c>
      <c r="K5" s="17" t="s">
        <v>348</v>
      </c>
      <c r="L5" s="17" t="s">
        <v>349</v>
      </c>
      <c r="M5" s="17" t="s">
        <v>350</v>
      </c>
      <c r="N5" s="3" t="s">
        <v>351</v>
      </c>
      <c r="O5" s="13">
        <v>45231</v>
      </c>
      <c r="P5" s="13">
        <v>45657</v>
      </c>
      <c r="Q5" s="21" t="s">
        <v>44</v>
      </c>
      <c r="R5" s="44" t="s">
        <v>44</v>
      </c>
      <c r="S5" s="44" t="s">
        <v>44</v>
      </c>
      <c r="T5" s="48" t="s">
        <v>352</v>
      </c>
      <c r="U5" s="30" t="s">
        <v>353</v>
      </c>
      <c r="V5" s="31" t="s">
        <v>354</v>
      </c>
      <c r="W5" s="34" t="s">
        <v>355</v>
      </c>
      <c r="X5" s="32">
        <v>45565</v>
      </c>
      <c r="Y5" s="35" t="s">
        <v>356</v>
      </c>
      <c r="Z5" s="37">
        <v>0.75700000000000001</v>
      </c>
      <c r="AA5" s="30" t="s">
        <v>357</v>
      </c>
      <c r="AB5" s="33">
        <v>45586</v>
      </c>
      <c r="AC5" s="30" t="s">
        <v>358</v>
      </c>
      <c r="AD5" s="29">
        <f t="shared" ref="AD5:AD6" si="0">+LEN(AA5)</f>
        <v>794</v>
      </c>
      <c r="AE5" s="52" t="s">
        <v>45</v>
      </c>
      <c r="AF5" s="2" t="s">
        <v>359</v>
      </c>
      <c r="AG5" s="17" t="s">
        <v>360</v>
      </c>
      <c r="AH5" s="60" t="s">
        <v>361</v>
      </c>
      <c r="AI5" s="13">
        <v>45747</v>
      </c>
      <c r="AJ5" s="61" t="s">
        <v>360</v>
      </c>
      <c r="AK5" s="62" t="s">
        <v>361</v>
      </c>
      <c r="AL5" s="2" t="s">
        <v>362</v>
      </c>
      <c r="AM5" s="63">
        <v>45770</v>
      </c>
      <c r="AN5" s="2" t="s">
        <v>363</v>
      </c>
    </row>
    <row r="6" spans="1:146" ht="388.95" customHeight="1" x14ac:dyDescent="0.3">
      <c r="A6" s="8">
        <v>111</v>
      </c>
      <c r="B6" s="8">
        <v>2024</v>
      </c>
      <c r="C6" s="66">
        <v>2</v>
      </c>
      <c r="D6" s="2" t="s">
        <v>364</v>
      </c>
      <c r="E6" s="3">
        <v>2</v>
      </c>
      <c r="F6" s="45" t="s">
        <v>365</v>
      </c>
      <c r="G6" s="6" t="s">
        <v>366</v>
      </c>
      <c r="H6" s="59">
        <v>1</v>
      </c>
      <c r="I6" s="47" t="s">
        <v>367</v>
      </c>
      <c r="J6" s="49" t="s">
        <v>368</v>
      </c>
      <c r="K6" s="47" t="s">
        <v>369</v>
      </c>
      <c r="L6" s="7" t="s">
        <v>370</v>
      </c>
      <c r="M6" s="17" t="s">
        <v>350</v>
      </c>
      <c r="N6" s="3" t="s">
        <v>351</v>
      </c>
      <c r="O6" s="13">
        <v>45427</v>
      </c>
      <c r="P6" s="13">
        <v>45649</v>
      </c>
      <c r="Q6" s="21"/>
      <c r="R6" s="44" t="s">
        <v>44</v>
      </c>
      <c r="S6" s="44" t="s">
        <v>44</v>
      </c>
      <c r="T6" s="48" t="s">
        <v>352</v>
      </c>
      <c r="U6" s="36" t="s">
        <v>371</v>
      </c>
      <c r="V6" s="55" t="s">
        <v>372</v>
      </c>
      <c r="W6" s="54">
        <v>0.61499999999999999</v>
      </c>
      <c r="X6" s="32">
        <v>45565</v>
      </c>
      <c r="Y6" s="38" t="s">
        <v>373</v>
      </c>
      <c r="Z6" s="37">
        <v>0.62</v>
      </c>
      <c r="AA6" s="30" t="s">
        <v>374</v>
      </c>
      <c r="AB6" s="33">
        <v>45586</v>
      </c>
      <c r="AC6" s="30" t="s">
        <v>375</v>
      </c>
      <c r="AD6" s="29">
        <f t="shared" si="0"/>
        <v>387</v>
      </c>
      <c r="AE6" s="52" t="s">
        <v>45</v>
      </c>
      <c r="AF6" s="25" t="s">
        <v>376</v>
      </c>
      <c r="AG6" s="47" t="s">
        <v>377</v>
      </c>
      <c r="AH6" s="60">
        <v>1</v>
      </c>
      <c r="AI6" s="13">
        <v>45747</v>
      </c>
      <c r="AJ6" s="106" t="s">
        <v>378</v>
      </c>
      <c r="AK6" s="153">
        <v>0.93300000000000005</v>
      </c>
      <c r="AL6" s="25" t="s">
        <v>379</v>
      </c>
      <c r="AM6" s="13">
        <v>45770</v>
      </c>
      <c r="AN6" s="25" t="s">
        <v>380</v>
      </c>
    </row>
    <row r="7" spans="1:146" ht="128.25" customHeight="1" x14ac:dyDescent="0.3">
      <c r="A7" s="69"/>
      <c r="B7" s="69"/>
      <c r="C7" s="69"/>
      <c r="D7" s="81"/>
      <c r="E7" s="69"/>
      <c r="F7" s="81"/>
      <c r="G7" s="81"/>
      <c r="H7" s="69"/>
      <c r="I7" s="81"/>
      <c r="J7" s="69"/>
      <c r="K7" s="69"/>
      <c r="L7" s="69"/>
      <c r="M7" s="69"/>
      <c r="N7" s="69"/>
      <c r="O7" s="69"/>
      <c r="P7" s="69"/>
      <c r="Q7" s="81"/>
      <c r="R7" s="81"/>
      <c r="S7" s="81"/>
      <c r="T7" s="81"/>
      <c r="U7" s="82"/>
      <c r="V7" s="69"/>
      <c r="W7" s="69"/>
      <c r="X7" s="83"/>
      <c r="Y7" s="69"/>
      <c r="Z7" s="69"/>
      <c r="AA7" s="84"/>
      <c r="AB7" s="69"/>
      <c r="AC7" s="84"/>
      <c r="AD7" s="81"/>
      <c r="AE7" s="81"/>
      <c r="AF7" s="81"/>
      <c r="AG7" s="81"/>
      <c r="AH7" s="81"/>
      <c r="AI7" s="81"/>
      <c r="AJ7" s="81"/>
      <c r="AK7" s="81"/>
      <c r="AL7" s="81"/>
      <c r="AM7" s="81"/>
      <c r="AN7" s="81"/>
    </row>
    <row r="8" spans="1:146" ht="128.25" customHeight="1" x14ac:dyDescent="0.3">
      <c r="A8" s="69"/>
      <c r="B8" s="69"/>
      <c r="C8" s="69"/>
      <c r="D8" s="81"/>
      <c r="E8" s="69"/>
      <c r="F8" s="81"/>
      <c r="G8" s="81"/>
      <c r="H8" s="69"/>
      <c r="I8" s="81"/>
      <c r="J8" s="69"/>
      <c r="K8" s="69"/>
      <c r="L8" s="69"/>
      <c r="M8" s="69"/>
      <c r="N8" s="69"/>
      <c r="O8" s="69"/>
      <c r="P8" s="69"/>
      <c r="Q8" s="81"/>
      <c r="R8" s="81"/>
      <c r="S8" s="81"/>
      <c r="T8" s="81"/>
      <c r="U8" s="82"/>
      <c r="V8" s="69"/>
      <c r="W8" s="69"/>
      <c r="X8" s="83"/>
      <c r="Y8" s="69"/>
      <c r="Z8" s="69"/>
      <c r="AA8" s="84"/>
      <c r="AB8" s="69"/>
      <c r="AC8" s="84"/>
      <c r="AD8" s="81"/>
      <c r="AE8" s="81"/>
      <c r="AF8" s="81"/>
      <c r="AG8" s="81"/>
      <c r="AH8" s="81"/>
      <c r="AI8" s="81"/>
      <c r="AJ8" s="81"/>
      <c r="AK8" s="81"/>
      <c r="AL8" s="81"/>
      <c r="AM8" s="81"/>
      <c r="AN8" s="81"/>
    </row>
    <row r="9" spans="1:146" ht="128.25" customHeight="1" x14ac:dyDescent="0.3">
      <c r="A9" s="69"/>
      <c r="B9" s="69"/>
      <c r="C9" s="69"/>
      <c r="D9" s="81"/>
      <c r="E9" s="69"/>
      <c r="F9" s="81"/>
      <c r="G9" s="81"/>
      <c r="H9" s="69"/>
      <c r="I9" s="81"/>
      <c r="J9" s="69"/>
      <c r="K9" s="69"/>
      <c r="L9" s="69"/>
      <c r="M9" s="69"/>
      <c r="N9" s="69"/>
      <c r="O9" s="69"/>
      <c r="P9" s="69"/>
      <c r="Q9" s="81"/>
      <c r="R9" s="81"/>
      <c r="S9" s="81"/>
      <c r="T9" s="81"/>
      <c r="U9" s="82"/>
      <c r="V9" s="69"/>
      <c r="W9" s="69"/>
      <c r="X9" s="83"/>
      <c r="Y9" s="69"/>
      <c r="Z9" s="69"/>
      <c r="AA9" s="84"/>
      <c r="AB9" s="69"/>
      <c r="AC9" s="84"/>
      <c r="AD9" s="81"/>
      <c r="AE9" s="81"/>
      <c r="AF9" s="81"/>
      <c r="AG9" s="81"/>
      <c r="AH9" s="81"/>
      <c r="AI9" s="81"/>
      <c r="AJ9" s="81"/>
      <c r="AK9" s="81"/>
      <c r="AL9" s="81"/>
      <c r="AM9" s="81"/>
      <c r="AN9" s="81"/>
    </row>
    <row r="10" spans="1:146" ht="128.25" customHeight="1" x14ac:dyDescent="0.3">
      <c r="A10" s="69"/>
      <c r="B10" s="69"/>
      <c r="C10" s="69"/>
      <c r="D10" s="81"/>
      <c r="E10" s="69"/>
      <c r="F10" s="81"/>
      <c r="G10" s="81"/>
      <c r="H10" s="69"/>
      <c r="I10" s="81"/>
      <c r="J10" s="69"/>
      <c r="K10" s="69"/>
      <c r="L10" s="69"/>
      <c r="M10" s="69"/>
      <c r="N10" s="69"/>
      <c r="O10" s="69"/>
      <c r="P10" s="69"/>
      <c r="Q10" s="81"/>
      <c r="R10" s="81"/>
      <c r="S10" s="81"/>
      <c r="T10" s="81"/>
      <c r="U10" s="82"/>
      <c r="V10" s="69"/>
      <c r="W10" s="69"/>
      <c r="X10" s="83"/>
      <c r="Y10" s="69"/>
      <c r="Z10" s="69"/>
      <c r="AA10" s="84"/>
      <c r="AB10" s="69"/>
      <c r="AC10" s="84"/>
      <c r="AD10" s="81"/>
      <c r="AE10" s="81"/>
      <c r="AF10" s="81"/>
      <c r="AG10" s="81"/>
      <c r="AH10" s="81"/>
      <c r="AI10" s="81"/>
      <c r="AJ10" s="81"/>
      <c r="AK10" s="81"/>
      <c r="AL10" s="81"/>
      <c r="AM10" s="81"/>
      <c r="AN10" s="81"/>
    </row>
    <row r="11" spans="1:146" ht="128.25" customHeight="1" x14ac:dyDescent="0.3">
      <c r="A11" s="69"/>
      <c r="B11" s="69"/>
      <c r="C11" s="69"/>
      <c r="D11" s="81"/>
      <c r="E11" s="69"/>
      <c r="F11" s="81"/>
      <c r="G11" s="81"/>
      <c r="H11" s="69"/>
      <c r="I11" s="81"/>
      <c r="J11" s="69"/>
      <c r="K11" s="69"/>
      <c r="L11" s="69"/>
      <c r="M11" s="69"/>
      <c r="N11" s="69"/>
      <c r="O11" s="69"/>
      <c r="P11" s="69"/>
      <c r="Q11" s="81"/>
      <c r="R11" s="81"/>
      <c r="S11" s="81"/>
      <c r="T11" s="81"/>
      <c r="U11" s="82"/>
      <c r="V11" s="69"/>
      <c r="W11" s="69"/>
      <c r="X11" s="83"/>
      <c r="Y11" s="69"/>
      <c r="Z11" s="69"/>
      <c r="AA11" s="84"/>
      <c r="AB11" s="69"/>
      <c r="AC11" s="84"/>
      <c r="AD11" s="81"/>
      <c r="AE11" s="81"/>
      <c r="AF11" s="81"/>
      <c r="AG11" s="81"/>
      <c r="AH11" s="81"/>
      <c r="AI11" s="81"/>
      <c r="AJ11" s="81"/>
      <c r="AK11" s="81"/>
      <c r="AL11" s="81"/>
      <c r="AM11" s="81"/>
      <c r="AN11" s="81"/>
    </row>
    <row r="12" spans="1:146" ht="128.25" customHeight="1" x14ac:dyDescent="0.3">
      <c r="A12" s="69"/>
      <c r="B12" s="69"/>
      <c r="C12" s="69"/>
      <c r="D12" s="81"/>
      <c r="E12" s="69"/>
      <c r="F12" s="81"/>
      <c r="G12" s="81"/>
      <c r="H12" s="69"/>
      <c r="I12" s="81"/>
      <c r="J12" s="69"/>
      <c r="K12" s="69"/>
      <c r="L12" s="69"/>
      <c r="M12" s="69"/>
      <c r="N12" s="69"/>
      <c r="O12" s="69"/>
      <c r="P12" s="69"/>
      <c r="Q12" s="81"/>
      <c r="R12" s="81"/>
      <c r="S12" s="81"/>
      <c r="T12" s="81"/>
      <c r="U12" s="82"/>
      <c r="V12" s="69"/>
      <c r="W12" s="69"/>
      <c r="X12" s="83"/>
      <c r="Y12" s="69"/>
      <c r="Z12" s="69"/>
      <c r="AA12" s="84"/>
      <c r="AB12" s="69"/>
      <c r="AC12" s="84"/>
      <c r="AD12" s="81"/>
      <c r="AE12" s="81"/>
      <c r="AF12" s="81"/>
      <c r="AG12" s="81"/>
      <c r="AH12" s="81"/>
      <c r="AI12" s="81"/>
      <c r="AJ12" s="81"/>
      <c r="AK12" s="81"/>
      <c r="AL12" s="81"/>
      <c r="AM12" s="81"/>
      <c r="AN12" s="81"/>
    </row>
    <row r="13" spans="1:146" ht="128.25" customHeight="1" x14ac:dyDescent="0.3">
      <c r="A13" s="69"/>
      <c r="B13" s="69"/>
      <c r="C13" s="69"/>
      <c r="D13" s="81"/>
      <c r="E13" s="69"/>
      <c r="F13" s="81"/>
      <c r="G13" s="81"/>
      <c r="H13" s="69"/>
      <c r="I13" s="81"/>
      <c r="J13" s="69"/>
      <c r="K13" s="69"/>
      <c r="L13" s="69"/>
      <c r="M13" s="69"/>
      <c r="N13" s="69"/>
      <c r="O13" s="69"/>
      <c r="P13" s="69"/>
      <c r="Q13" s="81"/>
      <c r="R13" s="81"/>
      <c r="S13" s="81"/>
      <c r="T13" s="81"/>
      <c r="U13" s="82"/>
      <c r="V13" s="69"/>
      <c r="W13" s="69"/>
      <c r="X13" s="83"/>
      <c r="Y13" s="69"/>
      <c r="Z13" s="69"/>
      <c r="AA13" s="84"/>
      <c r="AB13" s="69"/>
      <c r="AC13" s="84"/>
      <c r="AD13" s="81"/>
      <c r="AE13" s="81"/>
      <c r="AF13" s="81"/>
      <c r="AG13" s="81"/>
      <c r="AH13" s="81"/>
      <c r="AI13" s="81"/>
      <c r="AJ13" s="81"/>
      <c r="AK13" s="81"/>
      <c r="AL13" s="81"/>
      <c r="AM13" s="81"/>
      <c r="AN13" s="81"/>
    </row>
    <row r="14" spans="1:146" ht="128.25" customHeight="1" x14ac:dyDescent="0.3">
      <c r="A14" s="69"/>
      <c r="B14" s="69"/>
      <c r="C14" s="69"/>
      <c r="D14" s="81"/>
      <c r="E14" s="69"/>
      <c r="F14" s="81"/>
      <c r="G14" s="81"/>
      <c r="H14" s="69"/>
      <c r="I14" s="81"/>
      <c r="J14" s="69"/>
      <c r="K14" s="69"/>
      <c r="L14" s="69"/>
      <c r="M14" s="69"/>
      <c r="N14" s="69"/>
      <c r="O14" s="69"/>
      <c r="P14" s="69"/>
      <c r="Q14" s="81"/>
      <c r="R14" s="81"/>
      <c r="S14" s="81"/>
      <c r="T14" s="81"/>
      <c r="U14" s="82"/>
      <c r="V14" s="69"/>
      <c r="W14" s="69"/>
      <c r="X14" s="83"/>
      <c r="Y14" s="69"/>
      <c r="Z14" s="69"/>
      <c r="AA14" s="84"/>
      <c r="AB14" s="69"/>
      <c r="AC14" s="84"/>
      <c r="AD14" s="81"/>
      <c r="AE14" s="81"/>
      <c r="AF14" s="81"/>
      <c r="AG14" s="81"/>
      <c r="AH14" s="81"/>
      <c r="AI14" s="81"/>
      <c r="AJ14" s="81"/>
      <c r="AK14" s="81"/>
      <c r="AL14" s="81"/>
      <c r="AM14" s="81"/>
      <c r="AN14" s="81"/>
    </row>
    <row r="15" spans="1:146" ht="128.25" customHeight="1" x14ac:dyDescent="0.3">
      <c r="A15" s="69"/>
      <c r="B15" s="69"/>
      <c r="C15" s="69"/>
      <c r="D15" s="81"/>
      <c r="E15" s="69"/>
      <c r="F15" s="81"/>
      <c r="G15" s="81"/>
      <c r="H15" s="69"/>
      <c r="I15" s="81"/>
      <c r="J15" s="69"/>
      <c r="K15" s="69"/>
      <c r="L15" s="69"/>
      <c r="M15" s="69"/>
      <c r="N15" s="69"/>
      <c r="O15" s="69"/>
      <c r="P15" s="69"/>
      <c r="Q15" s="81"/>
      <c r="R15" s="81"/>
      <c r="S15" s="81"/>
      <c r="T15" s="81"/>
      <c r="U15" s="82"/>
      <c r="V15" s="69"/>
      <c r="W15" s="69"/>
      <c r="X15" s="83"/>
      <c r="Y15" s="69"/>
      <c r="Z15" s="69"/>
      <c r="AA15" s="84"/>
      <c r="AB15" s="69"/>
      <c r="AC15" s="84"/>
      <c r="AD15" s="81"/>
      <c r="AE15" s="81"/>
      <c r="AF15" s="81"/>
      <c r="AG15" s="81"/>
      <c r="AH15" s="81"/>
      <c r="AI15" s="81"/>
      <c r="AJ15" s="81"/>
      <c r="AK15" s="81"/>
      <c r="AL15" s="81"/>
      <c r="AM15" s="81"/>
      <c r="AN15" s="81"/>
    </row>
    <row r="16" spans="1:146" ht="128.25" customHeight="1" x14ac:dyDescent="0.3">
      <c r="A16" s="69"/>
      <c r="B16" s="69"/>
      <c r="C16" s="69"/>
      <c r="D16" s="81"/>
      <c r="E16" s="69"/>
      <c r="F16" s="81"/>
      <c r="G16" s="81"/>
      <c r="H16" s="69"/>
      <c r="I16" s="81"/>
      <c r="J16" s="69"/>
      <c r="K16" s="69"/>
      <c r="L16" s="69"/>
      <c r="M16" s="69"/>
      <c r="N16" s="69"/>
      <c r="O16" s="69"/>
      <c r="P16" s="69"/>
      <c r="Q16" s="81"/>
      <c r="R16" s="81"/>
      <c r="S16" s="81"/>
      <c r="T16" s="81"/>
      <c r="U16" s="82"/>
      <c r="V16" s="69"/>
      <c r="W16" s="69"/>
      <c r="X16" s="83"/>
      <c r="Y16" s="69"/>
      <c r="Z16" s="69"/>
      <c r="AA16" s="84"/>
      <c r="AB16" s="69"/>
      <c r="AC16" s="84"/>
      <c r="AD16" s="81"/>
      <c r="AE16" s="81"/>
      <c r="AF16" s="81"/>
      <c r="AG16" s="81"/>
      <c r="AH16" s="81"/>
      <c r="AI16" s="81"/>
      <c r="AJ16" s="81"/>
      <c r="AK16" s="81"/>
      <c r="AL16" s="81"/>
      <c r="AM16" s="81"/>
      <c r="AN16" s="81"/>
    </row>
    <row r="17" spans="1:40" ht="128.25" customHeight="1" x14ac:dyDescent="0.3">
      <c r="A17" s="69"/>
      <c r="B17" s="69"/>
      <c r="C17" s="69"/>
      <c r="D17" s="81"/>
      <c r="E17" s="69"/>
      <c r="F17" s="81"/>
      <c r="G17" s="81"/>
      <c r="H17" s="69"/>
      <c r="I17" s="81"/>
      <c r="J17" s="69"/>
      <c r="K17" s="69"/>
      <c r="L17" s="69"/>
      <c r="M17" s="69"/>
      <c r="N17" s="69"/>
      <c r="O17" s="69"/>
      <c r="P17" s="69"/>
      <c r="Q17" s="81"/>
      <c r="R17" s="81"/>
      <c r="S17" s="81"/>
      <c r="T17" s="81"/>
      <c r="U17" s="82"/>
      <c r="V17" s="69"/>
      <c r="W17" s="69"/>
      <c r="X17" s="83"/>
      <c r="Y17" s="69"/>
      <c r="Z17" s="69"/>
      <c r="AA17" s="84"/>
      <c r="AB17" s="69"/>
      <c r="AC17" s="84"/>
      <c r="AD17" s="81"/>
      <c r="AE17" s="81"/>
      <c r="AF17" s="81"/>
      <c r="AG17" s="81"/>
      <c r="AH17" s="81"/>
      <c r="AI17" s="81"/>
      <c r="AJ17" s="81"/>
      <c r="AK17" s="81"/>
      <c r="AL17" s="81"/>
      <c r="AM17" s="81"/>
      <c r="AN17" s="81"/>
    </row>
    <row r="18" spans="1:40" ht="128.25" customHeight="1" x14ac:dyDescent="0.3">
      <c r="A18" s="69"/>
      <c r="B18" s="69"/>
      <c r="C18" s="69"/>
      <c r="D18" s="81"/>
      <c r="E18" s="69"/>
      <c r="F18" s="81"/>
      <c r="G18" s="81"/>
      <c r="H18" s="69"/>
      <c r="I18" s="81"/>
      <c r="J18" s="69"/>
      <c r="K18" s="69"/>
      <c r="L18" s="69"/>
      <c r="M18" s="69"/>
      <c r="N18" s="69"/>
      <c r="O18" s="69"/>
      <c r="P18" s="69"/>
      <c r="Q18" s="81"/>
      <c r="R18" s="81"/>
      <c r="S18" s="81"/>
      <c r="T18" s="81"/>
      <c r="U18" s="82"/>
      <c r="V18" s="69"/>
      <c r="W18" s="69"/>
      <c r="X18" s="83"/>
      <c r="Y18" s="69"/>
      <c r="Z18" s="69"/>
      <c r="AA18" s="84"/>
      <c r="AB18" s="69"/>
      <c r="AC18" s="84"/>
      <c r="AD18" s="81"/>
      <c r="AE18" s="81"/>
      <c r="AF18" s="81"/>
      <c r="AG18" s="81"/>
      <c r="AH18" s="81"/>
      <c r="AI18" s="81"/>
      <c r="AJ18" s="81"/>
      <c r="AK18" s="81"/>
      <c r="AL18" s="81"/>
      <c r="AM18" s="81"/>
      <c r="AN18" s="81"/>
    </row>
    <row r="19" spans="1:40" ht="128.25" customHeight="1" x14ac:dyDescent="0.3">
      <c r="A19" s="69"/>
      <c r="B19" s="69"/>
      <c r="C19" s="69"/>
      <c r="D19" s="81"/>
      <c r="E19" s="69"/>
      <c r="F19" s="81"/>
      <c r="G19" s="81"/>
      <c r="H19" s="69"/>
      <c r="I19" s="81"/>
      <c r="J19" s="69"/>
      <c r="K19" s="69"/>
      <c r="L19" s="69"/>
      <c r="M19" s="69"/>
      <c r="N19" s="69"/>
      <c r="O19" s="69"/>
      <c r="P19" s="69"/>
      <c r="Q19" s="81"/>
      <c r="R19" s="81"/>
      <c r="S19" s="81"/>
      <c r="T19" s="81"/>
      <c r="U19" s="82"/>
      <c r="V19" s="69"/>
      <c r="W19" s="69"/>
      <c r="X19" s="83"/>
      <c r="Y19" s="69"/>
      <c r="Z19" s="69"/>
      <c r="AA19" s="84"/>
      <c r="AB19" s="69"/>
      <c r="AC19" s="84"/>
      <c r="AD19" s="81"/>
      <c r="AE19" s="81"/>
      <c r="AF19" s="81"/>
      <c r="AG19" s="81"/>
      <c r="AH19" s="81"/>
      <c r="AI19" s="81"/>
      <c r="AJ19" s="81"/>
      <c r="AK19" s="81"/>
      <c r="AL19" s="81"/>
      <c r="AM19" s="81"/>
      <c r="AN19" s="81"/>
    </row>
    <row r="20" spans="1:40" ht="128.25" customHeight="1" x14ac:dyDescent="0.3">
      <c r="A20" s="69"/>
      <c r="B20" s="69"/>
      <c r="C20" s="69"/>
      <c r="D20" s="81"/>
      <c r="E20" s="69"/>
      <c r="F20" s="81"/>
      <c r="G20" s="81"/>
      <c r="H20" s="69"/>
      <c r="I20" s="81"/>
      <c r="J20" s="69"/>
      <c r="K20" s="69"/>
      <c r="L20" s="69"/>
      <c r="M20" s="69"/>
      <c r="N20" s="69"/>
      <c r="O20" s="69"/>
      <c r="P20" s="69"/>
      <c r="Q20" s="81"/>
      <c r="R20" s="81"/>
      <c r="S20" s="81"/>
      <c r="T20" s="81"/>
      <c r="U20" s="82"/>
      <c r="V20" s="69"/>
      <c r="W20" s="69"/>
      <c r="X20" s="83"/>
      <c r="Y20" s="69"/>
      <c r="Z20" s="69"/>
      <c r="AA20" s="84"/>
      <c r="AB20" s="69"/>
      <c r="AC20" s="84"/>
      <c r="AD20" s="81"/>
      <c r="AE20" s="81"/>
      <c r="AF20" s="81"/>
      <c r="AG20" s="81"/>
      <c r="AH20" s="81"/>
      <c r="AI20" s="81"/>
      <c r="AJ20" s="81"/>
      <c r="AK20" s="81"/>
      <c r="AL20" s="81"/>
      <c r="AM20" s="81"/>
      <c r="AN20" s="81"/>
    </row>
    <row r="21" spans="1:40" ht="128.25" customHeight="1" x14ac:dyDescent="0.3">
      <c r="A21" s="69"/>
      <c r="B21" s="69"/>
      <c r="C21" s="69"/>
      <c r="D21" s="81"/>
      <c r="E21" s="69"/>
      <c r="F21" s="81"/>
      <c r="G21" s="81"/>
      <c r="H21" s="69"/>
      <c r="I21" s="81"/>
      <c r="J21" s="69"/>
      <c r="K21" s="69"/>
      <c r="L21" s="69"/>
      <c r="M21" s="69"/>
      <c r="N21" s="69"/>
      <c r="O21" s="69"/>
      <c r="P21" s="69"/>
      <c r="Q21" s="81"/>
      <c r="R21" s="81"/>
      <c r="S21" s="81"/>
      <c r="T21" s="81"/>
      <c r="U21" s="82"/>
      <c r="V21" s="69"/>
      <c r="W21" s="69"/>
      <c r="X21" s="83"/>
      <c r="Y21" s="69"/>
      <c r="Z21" s="69"/>
      <c r="AA21" s="84"/>
      <c r="AB21" s="69"/>
      <c r="AC21" s="84"/>
      <c r="AD21" s="81"/>
      <c r="AE21" s="81"/>
      <c r="AF21" s="81"/>
      <c r="AG21" s="81"/>
      <c r="AH21" s="81"/>
      <c r="AI21" s="81"/>
      <c r="AJ21" s="81"/>
      <c r="AK21" s="81"/>
      <c r="AL21" s="81"/>
      <c r="AM21" s="81"/>
      <c r="AN21" s="81"/>
    </row>
    <row r="22" spans="1:40" ht="128.25" customHeight="1" x14ac:dyDescent="0.3">
      <c r="A22" s="69"/>
      <c r="B22" s="69"/>
      <c r="C22" s="69"/>
      <c r="D22" s="81"/>
      <c r="E22" s="69"/>
      <c r="F22" s="81"/>
      <c r="G22" s="81"/>
      <c r="H22" s="69"/>
      <c r="I22" s="81"/>
      <c r="J22" s="69"/>
      <c r="K22" s="69"/>
      <c r="L22" s="69"/>
      <c r="M22" s="69"/>
      <c r="N22" s="69"/>
      <c r="O22" s="69"/>
      <c r="P22" s="69"/>
      <c r="Q22" s="81"/>
      <c r="R22" s="81"/>
      <c r="S22" s="81"/>
      <c r="T22" s="81"/>
      <c r="U22" s="82"/>
      <c r="V22" s="69"/>
      <c r="W22" s="69"/>
      <c r="X22" s="83"/>
      <c r="Y22" s="69"/>
      <c r="Z22" s="69"/>
      <c r="AA22" s="84"/>
      <c r="AB22" s="69"/>
      <c r="AC22" s="84"/>
      <c r="AD22" s="81"/>
      <c r="AE22" s="81"/>
      <c r="AF22" s="81"/>
      <c r="AG22" s="81"/>
      <c r="AH22" s="81"/>
      <c r="AI22" s="81"/>
      <c r="AJ22" s="81"/>
      <c r="AK22" s="81"/>
      <c r="AL22" s="81"/>
      <c r="AM22" s="81"/>
      <c r="AN22" s="81"/>
    </row>
    <row r="23" spans="1:40" ht="128.25" customHeight="1" x14ac:dyDescent="0.3">
      <c r="A23" s="69"/>
      <c r="B23" s="69"/>
      <c r="C23" s="69"/>
      <c r="D23" s="81"/>
      <c r="E23" s="69"/>
      <c r="F23" s="81"/>
      <c r="G23" s="81"/>
      <c r="H23" s="69"/>
      <c r="I23" s="81"/>
      <c r="J23" s="69"/>
      <c r="K23" s="69"/>
      <c r="L23" s="69"/>
      <c r="M23" s="69"/>
      <c r="N23" s="69"/>
      <c r="O23" s="69"/>
      <c r="P23" s="69"/>
      <c r="Q23" s="81"/>
      <c r="R23" s="81"/>
      <c r="S23" s="81"/>
      <c r="T23" s="81"/>
      <c r="U23" s="82"/>
      <c r="V23" s="69"/>
      <c r="W23" s="69"/>
      <c r="X23" s="83"/>
      <c r="Y23" s="69"/>
      <c r="Z23" s="69"/>
      <c r="AA23" s="84"/>
      <c r="AB23" s="69"/>
      <c r="AC23" s="84"/>
      <c r="AD23" s="81"/>
      <c r="AE23" s="81"/>
      <c r="AF23" s="81"/>
      <c r="AG23" s="81"/>
      <c r="AH23" s="81"/>
      <c r="AI23" s="81"/>
      <c r="AJ23" s="81"/>
      <c r="AK23" s="81"/>
      <c r="AL23" s="81"/>
      <c r="AM23" s="81"/>
      <c r="AN23" s="81"/>
    </row>
    <row r="24" spans="1:40" ht="128.25" customHeight="1" x14ac:dyDescent="0.3">
      <c r="A24" s="69"/>
      <c r="B24" s="69"/>
      <c r="C24" s="69"/>
      <c r="D24" s="81"/>
      <c r="E24" s="69"/>
      <c r="F24" s="81"/>
      <c r="G24" s="81"/>
      <c r="H24" s="69"/>
      <c r="I24" s="81"/>
      <c r="J24" s="69"/>
      <c r="K24" s="69"/>
      <c r="L24" s="69"/>
      <c r="M24" s="69"/>
      <c r="N24" s="69"/>
      <c r="O24" s="69"/>
      <c r="P24" s="69"/>
      <c r="Q24" s="81"/>
      <c r="R24" s="81"/>
      <c r="S24" s="81"/>
      <c r="T24" s="81"/>
      <c r="U24" s="82"/>
      <c r="V24" s="69"/>
      <c r="W24" s="69"/>
      <c r="X24" s="83"/>
      <c r="Y24" s="69"/>
      <c r="Z24" s="69"/>
      <c r="AA24" s="84"/>
      <c r="AB24" s="69"/>
      <c r="AC24" s="84"/>
      <c r="AD24" s="81"/>
      <c r="AE24" s="81"/>
      <c r="AF24" s="81"/>
      <c r="AG24" s="81"/>
      <c r="AH24" s="81"/>
      <c r="AI24" s="81"/>
      <c r="AJ24" s="81"/>
      <c r="AK24" s="81"/>
      <c r="AL24" s="81"/>
      <c r="AM24" s="81"/>
      <c r="AN24" s="81"/>
    </row>
    <row r="25" spans="1:40" ht="128.25" customHeight="1" x14ac:dyDescent="0.3">
      <c r="A25" s="69"/>
      <c r="B25" s="69"/>
      <c r="C25" s="69"/>
      <c r="D25" s="81"/>
      <c r="E25" s="69"/>
      <c r="F25" s="81"/>
      <c r="G25" s="81"/>
      <c r="H25" s="69"/>
      <c r="I25" s="81"/>
      <c r="J25" s="69"/>
      <c r="K25" s="69"/>
      <c r="L25" s="69"/>
      <c r="M25" s="69"/>
      <c r="N25" s="69"/>
      <c r="O25" s="69"/>
      <c r="P25" s="69"/>
      <c r="Q25" s="81"/>
      <c r="R25" s="81"/>
      <c r="S25" s="81"/>
      <c r="T25" s="81"/>
      <c r="U25" s="82"/>
      <c r="V25" s="69"/>
      <c r="W25" s="69"/>
      <c r="X25" s="83"/>
      <c r="Y25" s="69"/>
      <c r="Z25" s="69"/>
      <c r="AA25" s="84"/>
      <c r="AB25" s="69"/>
      <c r="AC25" s="84"/>
      <c r="AD25" s="81"/>
      <c r="AE25" s="81"/>
      <c r="AF25" s="81"/>
      <c r="AG25" s="81"/>
      <c r="AH25" s="81"/>
      <c r="AI25" s="81"/>
      <c r="AJ25" s="81"/>
      <c r="AK25" s="81"/>
      <c r="AL25" s="81"/>
      <c r="AM25" s="81"/>
      <c r="AN25" s="81"/>
    </row>
    <row r="1390" spans="1:146" s="23" customFormat="1" ht="128.25" customHeight="1" x14ac:dyDescent="0.3">
      <c r="A1390" s="11"/>
      <c r="B1390" s="11"/>
      <c r="C1390" s="11"/>
      <c r="D1390" s="10"/>
      <c r="E1390" s="11"/>
      <c r="F1390" s="10"/>
      <c r="G1390" s="10"/>
      <c r="H1390" s="11"/>
      <c r="I1390" s="10"/>
      <c r="J1390" s="11"/>
      <c r="K1390" s="11"/>
      <c r="L1390" s="11"/>
      <c r="M1390" s="11"/>
      <c r="N1390" s="11"/>
      <c r="O1390" s="11"/>
      <c r="P1390" s="11"/>
      <c r="Q1390" s="10"/>
      <c r="R1390" s="10"/>
      <c r="S1390" s="10"/>
      <c r="T1390" s="10"/>
      <c r="V1390" s="22"/>
      <c r="W1390" s="22"/>
      <c r="X1390" s="27"/>
      <c r="Y1390" s="22"/>
      <c r="Z1390" s="22"/>
      <c r="AB1390" s="22"/>
      <c r="AD1390" s="10"/>
      <c r="AE1390" s="10"/>
      <c r="AF1390" s="10"/>
      <c r="AG1390" s="10"/>
      <c r="AH1390" s="10"/>
      <c r="AI1390" s="10"/>
      <c r="AJ1390" s="10"/>
      <c r="AK1390" s="10"/>
      <c r="AL1390" s="10"/>
      <c r="AM1390" s="10"/>
      <c r="AN1390" s="10"/>
      <c r="AO1390" s="10"/>
      <c r="AP1390" s="10"/>
      <c r="AQ1390" s="10"/>
      <c r="AR1390" s="10"/>
      <c r="AS1390" s="10"/>
      <c r="AT1390" s="10"/>
      <c r="AU1390" s="10"/>
      <c r="AV1390" s="10"/>
      <c r="AW1390" s="10"/>
      <c r="AX1390" s="10"/>
      <c r="AY1390" s="10"/>
      <c r="AZ1390" s="10"/>
      <c r="BA1390" s="10"/>
      <c r="BB1390" s="10"/>
      <c r="BC1390" s="10"/>
      <c r="BD1390" s="10"/>
      <c r="BE1390" s="10"/>
      <c r="BF1390" s="10"/>
      <c r="BG1390" s="10"/>
      <c r="BH1390" s="10"/>
      <c r="BI1390" s="10"/>
      <c r="BJ1390" s="10"/>
      <c r="BK1390" s="10"/>
      <c r="BL1390" s="10"/>
      <c r="BM1390" s="10"/>
      <c r="BN1390" s="10"/>
      <c r="BO1390" s="10"/>
      <c r="BP1390" s="10"/>
      <c r="BQ1390" s="10"/>
      <c r="BR1390" s="10"/>
      <c r="BS1390" s="10"/>
      <c r="BT1390" s="10"/>
      <c r="BU1390" s="10"/>
      <c r="BV1390" s="10"/>
      <c r="BW1390" s="10"/>
      <c r="BX1390" s="10"/>
      <c r="BY1390" s="10"/>
      <c r="BZ1390" s="10"/>
      <c r="CA1390" s="10"/>
      <c r="CB1390" s="10"/>
      <c r="CC1390" s="10"/>
      <c r="CD1390" s="10"/>
      <c r="CE1390" s="10"/>
      <c r="CF1390" s="10"/>
      <c r="CG1390" s="10"/>
      <c r="CH1390" s="10"/>
      <c r="CI1390" s="10"/>
      <c r="CJ1390" s="10"/>
      <c r="CK1390" s="10"/>
      <c r="CL1390" s="10"/>
      <c r="CM1390" s="10"/>
      <c r="CN1390" s="10"/>
      <c r="CO1390" s="10"/>
      <c r="CP1390" s="10"/>
      <c r="CQ1390" s="10"/>
      <c r="CR1390" s="10"/>
      <c r="CS1390" s="10"/>
      <c r="CT1390" s="10"/>
      <c r="CU1390" s="10"/>
      <c r="CV1390" s="10"/>
      <c r="CW1390" s="10"/>
      <c r="CX1390" s="10"/>
      <c r="CY1390" s="10"/>
      <c r="CZ1390" s="10"/>
      <c r="DA1390" s="10"/>
      <c r="DB1390" s="10"/>
      <c r="DC1390" s="10"/>
      <c r="DD1390" s="10"/>
      <c r="DE1390" s="10"/>
      <c r="DF1390" s="10"/>
      <c r="DG1390" s="10"/>
      <c r="DH1390" s="10"/>
      <c r="DI1390" s="10"/>
      <c r="DJ1390" s="10"/>
      <c r="DK1390" s="10"/>
      <c r="DL1390" s="10"/>
      <c r="DM1390" s="10"/>
      <c r="DN1390" s="10"/>
      <c r="DO1390" s="10"/>
      <c r="DP1390" s="10"/>
      <c r="DQ1390" s="10"/>
      <c r="DR1390" s="10"/>
      <c r="DS1390" s="10"/>
      <c r="DT1390" s="10"/>
      <c r="DU1390" s="10"/>
      <c r="DV1390" s="10"/>
      <c r="DW1390" s="10"/>
      <c r="DX1390" s="10"/>
      <c r="DY1390" s="10"/>
      <c r="DZ1390" s="10"/>
      <c r="EA1390" s="10"/>
      <c r="EB1390" s="10"/>
      <c r="EC1390" s="10"/>
      <c r="ED1390" s="10"/>
      <c r="EE1390" s="10"/>
      <c r="EF1390" s="10"/>
      <c r="EG1390" s="10"/>
      <c r="EH1390" s="10"/>
      <c r="EI1390" s="10"/>
      <c r="EJ1390" s="10"/>
      <c r="EK1390" s="10"/>
      <c r="EL1390" s="10"/>
      <c r="EM1390" s="10"/>
      <c r="EN1390" s="10"/>
      <c r="EO1390" s="10"/>
      <c r="EP1390" s="10"/>
    </row>
    <row r="1391" spans="1:146" s="23" customFormat="1" ht="128.25" customHeight="1" x14ac:dyDescent="0.3">
      <c r="A1391" s="11"/>
      <c r="B1391" s="11"/>
      <c r="C1391" s="11"/>
      <c r="D1391" s="10"/>
      <c r="E1391" s="11"/>
      <c r="F1391" s="10"/>
      <c r="G1391" s="10"/>
      <c r="H1391" s="11"/>
      <c r="I1391" s="10"/>
      <c r="J1391" s="11"/>
      <c r="K1391" s="11"/>
      <c r="L1391" s="11"/>
      <c r="M1391" s="11"/>
      <c r="N1391" s="11"/>
      <c r="O1391" s="11"/>
      <c r="P1391" s="11"/>
      <c r="Q1391" s="10"/>
      <c r="R1391" s="10"/>
      <c r="S1391" s="10"/>
      <c r="T1391" s="10"/>
      <c r="V1391" s="22"/>
      <c r="W1391" s="22"/>
      <c r="X1391" s="27"/>
      <c r="Y1391" s="22"/>
      <c r="Z1391" s="22"/>
      <c r="AB1391" s="22"/>
      <c r="AD1391" s="10"/>
      <c r="AE1391" s="10"/>
      <c r="AF1391" s="10"/>
      <c r="AG1391" s="10"/>
      <c r="AH1391" s="10"/>
      <c r="AI1391" s="10"/>
      <c r="AJ1391" s="10"/>
      <c r="AK1391" s="10"/>
      <c r="AL1391" s="10"/>
      <c r="AM1391" s="10"/>
      <c r="AN1391" s="10"/>
      <c r="AO1391" s="10"/>
      <c r="AP1391" s="10"/>
      <c r="AQ1391" s="10"/>
      <c r="AR1391" s="10"/>
      <c r="AS1391" s="10"/>
      <c r="AT1391" s="10"/>
      <c r="AU1391" s="10"/>
      <c r="AV1391" s="10"/>
      <c r="AW1391" s="10"/>
      <c r="AX1391" s="10"/>
      <c r="AY1391" s="10"/>
      <c r="AZ1391" s="10"/>
      <c r="BA1391" s="10"/>
      <c r="BB1391" s="10"/>
      <c r="BC1391" s="10"/>
      <c r="BD1391" s="10"/>
      <c r="BE1391" s="10"/>
      <c r="BF1391" s="10"/>
      <c r="BG1391" s="10"/>
      <c r="BH1391" s="10"/>
      <c r="BI1391" s="10"/>
      <c r="BJ1391" s="10"/>
      <c r="BK1391" s="10"/>
      <c r="BL1391" s="10"/>
      <c r="BM1391" s="10"/>
      <c r="BN1391" s="10"/>
      <c r="BO1391" s="10"/>
      <c r="BP1391" s="10"/>
      <c r="BQ1391" s="10"/>
      <c r="BR1391" s="10"/>
      <c r="BS1391" s="10"/>
      <c r="BT1391" s="10"/>
      <c r="BU1391" s="10"/>
      <c r="BV1391" s="10"/>
      <c r="BW1391" s="10"/>
      <c r="BX1391" s="10"/>
      <c r="BY1391" s="10"/>
      <c r="BZ1391" s="10"/>
      <c r="CA1391" s="10"/>
      <c r="CB1391" s="10"/>
      <c r="CC1391" s="10"/>
      <c r="CD1391" s="10"/>
      <c r="CE1391" s="10"/>
      <c r="CF1391" s="10"/>
      <c r="CG1391" s="10"/>
      <c r="CH1391" s="10"/>
      <c r="CI1391" s="10"/>
      <c r="CJ1391" s="10"/>
      <c r="CK1391" s="10"/>
      <c r="CL1391" s="10"/>
      <c r="CM1391" s="10"/>
      <c r="CN1391" s="10"/>
      <c r="CO1391" s="10"/>
      <c r="CP1391" s="10"/>
      <c r="CQ1391" s="10"/>
      <c r="CR1391" s="10"/>
      <c r="CS1391" s="10"/>
      <c r="CT1391" s="10"/>
      <c r="CU1391" s="10"/>
      <c r="CV1391" s="10"/>
      <c r="CW1391" s="10"/>
      <c r="CX1391" s="10"/>
      <c r="CY1391" s="10"/>
      <c r="CZ1391" s="10"/>
      <c r="DA1391" s="10"/>
      <c r="DB1391" s="10"/>
      <c r="DC1391" s="10"/>
      <c r="DD1391" s="10"/>
      <c r="DE1391" s="10"/>
      <c r="DF1391" s="10"/>
      <c r="DG1391" s="10"/>
      <c r="DH1391" s="10"/>
      <c r="DI1391" s="10"/>
      <c r="DJ1391" s="10"/>
      <c r="DK1391" s="10"/>
      <c r="DL1391" s="10"/>
      <c r="DM1391" s="10"/>
      <c r="DN1391" s="10"/>
      <c r="DO1391" s="10"/>
      <c r="DP1391" s="10"/>
      <c r="DQ1391" s="10"/>
      <c r="DR1391" s="10"/>
      <c r="DS1391" s="10"/>
      <c r="DT1391" s="10"/>
      <c r="DU1391" s="10"/>
      <c r="DV1391" s="10"/>
      <c r="DW1391" s="10"/>
      <c r="DX1391" s="10"/>
      <c r="DY1391" s="10"/>
      <c r="DZ1391" s="10"/>
      <c r="EA1391" s="10"/>
      <c r="EB1391" s="10"/>
      <c r="EC1391" s="10"/>
      <c r="ED1391" s="10"/>
      <c r="EE1391" s="10"/>
      <c r="EF1391" s="10"/>
      <c r="EG1391" s="10"/>
      <c r="EH1391" s="10"/>
      <c r="EI1391" s="10"/>
      <c r="EJ1391" s="10"/>
      <c r="EK1391" s="10"/>
      <c r="EL1391" s="10"/>
      <c r="EM1391" s="10"/>
      <c r="EN1391" s="10"/>
      <c r="EO1391" s="10"/>
      <c r="EP1391" s="10"/>
    </row>
    <row r="1392" spans="1:146" s="23" customFormat="1" ht="128.25" customHeight="1" x14ac:dyDescent="0.3">
      <c r="A1392" s="11"/>
      <c r="B1392" s="11"/>
      <c r="C1392" s="11"/>
      <c r="D1392" s="10"/>
      <c r="E1392" s="11"/>
      <c r="F1392" s="10"/>
      <c r="G1392" s="10"/>
      <c r="H1392" s="11"/>
      <c r="I1392" s="10"/>
      <c r="J1392" s="11"/>
      <c r="K1392" s="11"/>
      <c r="L1392" s="11"/>
      <c r="M1392" s="11"/>
      <c r="N1392" s="11"/>
      <c r="O1392" s="11"/>
      <c r="P1392" s="11"/>
      <c r="Q1392" s="10"/>
      <c r="R1392" s="10"/>
      <c r="S1392" s="10"/>
      <c r="T1392" s="10"/>
      <c r="V1392" s="22"/>
      <c r="W1392" s="22"/>
      <c r="X1392" s="27"/>
      <c r="Y1392" s="22"/>
      <c r="Z1392" s="22"/>
      <c r="AB1392" s="22"/>
      <c r="AD1392" s="10"/>
      <c r="AE1392" s="10"/>
      <c r="AF1392" s="10"/>
      <c r="AG1392" s="10"/>
      <c r="AH1392" s="10"/>
      <c r="AI1392" s="10"/>
      <c r="AJ1392" s="10"/>
      <c r="AK1392" s="10"/>
      <c r="AL1392" s="10"/>
      <c r="AM1392" s="10"/>
      <c r="AN1392" s="10"/>
      <c r="AO1392" s="10"/>
      <c r="AP1392" s="10"/>
      <c r="AQ1392" s="10"/>
      <c r="AR1392" s="10"/>
      <c r="AS1392" s="10"/>
      <c r="AT1392" s="10"/>
      <c r="AU1392" s="10"/>
      <c r="AV1392" s="10"/>
      <c r="AW1392" s="10"/>
      <c r="AX1392" s="10"/>
      <c r="AY1392" s="10"/>
      <c r="AZ1392" s="10"/>
      <c r="BA1392" s="10"/>
      <c r="BB1392" s="10"/>
      <c r="BC1392" s="10"/>
      <c r="BD1392" s="10"/>
      <c r="BE1392" s="10"/>
      <c r="BF1392" s="10"/>
      <c r="BG1392" s="10"/>
      <c r="BH1392" s="10"/>
      <c r="BI1392" s="10"/>
      <c r="BJ1392" s="10"/>
      <c r="BK1392" s="10"/>
      <c r="BL1392" s="10"/>
      <c r="BM1392" s="10"/>
      <c r="BN1392" s="10"/>
      <c r="BO1392" s="10"/>
      <c r="BP1392" s="10"/>
      <c r="BQ1392" s="10"/>
      <c r="BR1392" s="10"/>
      <c r="BS1392" s="10"/>
      <c r="BT1392" s="10"/>
      <c r="BU1392" s="10"/>
      <c r="BV1392" s="10"/>
      <c r="BW1392" s="10"/>
      <c r="BX1392" s="10"/>
      <c r="BY1392" s="10"/>
      <c r="BZ1392" s="10"/>
      <c r="CA1392" s="10"/>
      <c r="CB1392" s="10"/>
      <c r="CC1392" s="10"/>
      <c r="CD1392" s="10"/>
      <c r="CE1392" s="10"/>
      <c r="CF1392" s="10"/>
      <c r="CG1392" s="10"/>
      <c r="CH1392" s="10"/>
      <c r="CI1392" s="10"/>
      <c r="CJ1392" s="10"/>
      <c r="CK1392" s="10"/>
      <c r="CL1392" s="10"/>
      <c r="CM1392" s="10"/>
      <c r="CN1392" s="10"/>
      <c r="CO1392" s="10"/>
      <c r="CP1392" s="10"/>
      <c r="CQ1392" s="10"/>
      <c r="CR1392" s="10"/>
      <c r="CS1392" s="10"/>
      <c r="CT1392" s="10"/>
      <c r="CU1392" s="10"/>
      <c r="CV1392" s="10"/>
      <c r="CW1392" s="10"/>
      <c r="CX1392" s="10"/>
      <c r="CY1392" s="10"/>
      <c r="CZ1392" s="10"/>
      <c r="DA1392" s="10"/>
      <c r="DB1392" s="10"/>
      <c r="DC1392" s="10"/>
      <c r="DD1392" s="10"/>
      <c r="DE1392" s="10"/>
      <c r="DF1392" s="10"/>
      <c r="DG1392" s="10"/>
      <c r="DH1392" s="10"/>
      <c r="DI1392" s="10"/>
      <c r="DJ1392" s="10"/>
      <c r="DK1392" s="10"/>
      <c r="DL1392" s="10"/>
      <c r="DM1392" s="10"/>
      <c r="DN1392" s="10"/>
      <c r="DO1392" s="10"/>
      <c r="DP1392" s="10"/>
      <c r="DQ1392" s="10"/>
      <c r="DR1392" s="10"/>
      <c r="DS1392" s="10"/>
      <c r="DT1392" s="10"/>
      <c r="DU1392" s="10"/>
      <c r="DV1392" s="10"/>
      <c r="DW1392" s="10"/>
      <c r="DX1392" s="10"/>
      <c r="DY1392" s="10"/>
      <c r="DZ1392" s="10"/>
      <c r="EA1392" s="10"/>
      <c r="EB1392" s="10"/>
      <c r="EC1392" s="10"/>
      <c r="ED1392" s="10"/>
      <c r="EE1392" s="10"/>
      <c r="EF1392" s="10"/>
      <c r="EG1392" s="10"/>
      <c r="EH1392" s="10"/>
      <c r="EI1392" s="10"/>
      <c r="EJ1392" s="10"/>
      <c r="EK1392" s="10"/>
      <c r="EL1392" s="10"/>
      <c r="EM1392" s="10"/>
      <c r="EN1392" s="10"/>
      <c r="EO1392" s="10"/>
      <c r="EP1392" s="10"/>
    </row>
    <row r="1393" spans="1:146" s="23" customFormat="1" ht="128.25" customHeight="1" x14ac:dyDescent="0.3">
      <c r="A1393" s="11"/>
      <c r="B1393" s="11"/>
      <c r="C1393" s="11"/>
      <c r="D1393" s="10"/>
      <c r="E1393" s="11"/>
      <c r="F1393" s="10"/>
      <c r="G1393" s="10"/>
      <c r="H1393" s="11"/>
      <c r="I1393" s="10"/>
      <c r="J1393" s="11"/>
      <c r="K1393" s="11"/>
      <c r="L1393" s="11"/>
      <c r="M1393" s="11"/>
      <c r="N1393" s="11"/>
      <c r="O1393" s="11"/>
      <c r="P1393" s="11"/>
      <c r="Q1393" s="10"/>
      <c r="R1393" s="10"/>
      <c r="S1393" s="10"/>
      <c r="T1393" s="10"/>
      <c r="V1393" s="22"/>
      <c r="W1393" s="22"/>
      <c r="X1393" s="27"/>
      <c r="Y1393" s="22"/>
      <c r="Z1393" s="22"/>
      <c r="AB1393" s="22"/>
      <c r="AD1393" s="10"/>
      <c r="AE1393" s="10"/>
      <c r="AF1393" s="10"/>
      <c r="AG1393" s="10"/>
      <c r="AH1393" s="10"/>
      <c r="AI1393" s="10"/>
      <c r="AJ1393" s="10"/>
      <c r="AK1393" s="10"/>
      <c r="AL1393" s="10"/>
      <c r="AM1393" s="10"/>
      <c r="AN1393" s="10"/>
      <c r="AO1393" s="10"/>
      <c r="AP1393" s="10"/>
      <c r="AQ1393" s="10"/>
      <c r="AR1393" s="10"/>
      <c r="AS1393" s="10"/>
      <c r="AT1393" s="10"/>
      <c r="AU1393" s="10"/>
      <c r="AV1393" s="10"/>
      <c r="AW1393" s="10"/>
      <c r="AX1393" s="10"/>
      <c r="AY1393" s="10"/>
      <c r="AZ1393" s="10"/>
      <c r="BA1393" s="10"/>
      <c r="BB1393" s="10"/>
      <c r="BC1393" s="10"/>
      <c r="BD1393" s="10"/>
      <c r="BE1393" s="10"/>
      <c r="BF1393" s="10"/>
      <c r="BG1393" s="10"/>
      <c r="BH1393" s="10"/>
      <c r="BI1393" s="10"/>
      <c r="BJ1393" s="10"/>
      <c r="BK1393" s="10"/>
      <c r="BL1393" s="10"/>
      <c r="BM1393" s="10"/>
      <c r="BN1393" s="10"/>
      <c r="BO1393" s="10"/>
      <c r="BP1393" s="10"/>
      <c r="BQ1393" s="10"/>
      <c r="BR1393" s="10"/>
      <c r="BS1393" s="10"/>
      <c r="BT1393" s="10"/>
      <c r="BU1393" s="10"/>
      <c r="BV1393" s="10"/>
      <c r="BW1393" s="10"/>
      <c r="BX1393" s="10"/>
      <c r="BY1393" s="10"/>
      <c r="BZ1393" s="10"/>
      <c r="CA1393" s="10"/>
      <c r="CB1393" s="10"/>
      <c r="CC1393" s="10"/>
      <c r="CD1393" s="10"/>
      <c r="CE1393" s="10"/>
      <c r="CF1393" s="10"/>
      <c r="CG1393" s="10"/>
      <c r="CH1393" s="10"/>
      <c r="CI1393" s="10"/>
      <c r="CJ1393" s="10"/>
      <c r="CK1393" s="10"/>
      <c r="CL1393" s="10"/>
      <c r="CM1393" s="10"/>
      <c r="CN1393" s="10"/>
      <c r="CO1393" s="10"/>
      <c r="CP1393" s="10"/>
      <c r="CQ1393" s="10"/>
      <c r="CR1393" s="10"/>
      <c r="CS1393" s="10"/>
      <c r="CT1393" s="10"/>
      <c r="CU1393" s="10"/>
      <c r="CV1393" s="10"/>
      <c r="CW1393" s="10"/>
      <c r="CX1393" s="10"/>
      <c r="CY1393" s="10"/>
      <c r="CZ1393" s="10"/>
      <c r="DA1393" s="10"/>
      <c r="DB1393" s="10"/>
      <c r="DC1393" s="10"/>
      <c r="DD1393" s="10"/>
      <c r="DE1393" s="10"/>
      <c r="DF1393" s="10"/>
      <c r="DG1393" s="10"/>
      <c r="DH1393" s="10"/>
      <c r="DI1393" s="10"/>
      <c r="DJ1393" s="10"/>
      <c r="DK1393" s="10"/>
      <c r="DL1393" s="10"/>
      <c r="DM1393" s="10"/>
      <c r="DN1393" s="10"/>
      <c r="DO1393" s="10"/>
      <c r="DP1393" s="10"/>
      <c r="DQ1393" s="10"/>
      <c r="DR1393" s="10"/>
      <c r="DS1393" s="10"/>
      <c r="DT1393" s="10"/>
      <c r="DU1393" s="10"/>
      <c r="DV1393" s="10"/>
      <c r="DW1393" s="10"/>
      <c r="DX1393" s="10"/>
      <c r="DY1393" s="10"/>
      <c r="DZ1393" s="10"/>
      <c r="EA1393" s="10"/>
      <c r="EB1393" s="10"/>
      <c r="EC1393" s="10"/>
      <c r="ED1393" s="10"/>
      <c r="EE1393" s="10"/>
      <c r="EF1393" s="10"/>
      <c r="EG1393" s="10"/>
      <c r="EH1393" s="10"/>
      <c r="EI1393" s="10"/>
      <c r="EJ1393" s="10"/>
      <c r="EK1393" s="10"/>
      <c r="EL1393" s="10"/>
      <c r="EM1393" s="10"/>
      <c r="EN1393" s="10"/>
      <c r="EO1393" s="10"/>
      <c r="EP1393" s="10"/>
    </row>
    <row r="1394" spans="1:146" s="23" customFormat="1" ht="128.25" customHeight="1" x14ac:dyDescent="0.3">
      <c r="A1394" s="11"/>
      <c r="B1394" s="11"/>
      <c r="C1394" s="11"/>
      <c r="D1394" s="10"/>
      <c r="E1394" s="11"/>
      <c r="F1394" s="10"/>
      <c r="G1394" s="10"/>
      <c r="H1394" s="11"/>
      <c r="I1394" s="10"/>
      <c r="J1394" s="11"/>
      <c r="K1394" s="11"/>
      <c r="L1394" s="11"/>
      <c r="M1394" s="11"/>
      <c r="N1394" s="11"/>
      <c r="O1394" s="11"/>
      <c r="P1394" s="11"/>
      <c r="Q1394" s="10"/>
      <c r="R1394" s="10"/>
      <c r="S1394" s="10"/>
      <c r="T1394" s="10"/>
      <c r="V1394" s="22"/>
      <c r="W1394" s="22"/>
      <c r="X1394" s="27"/>
      <c r="Y1394" s="22"/>
      <c r="Z1394" s="22"/>
      <c r="AB1394" s="22"/>
      <c r="AD1394" s="10"/>
      <c r="AE1394" s="10"/>
      <c r="AF1394" s="10"/>
      <c r="AG1394" s="10"/>
      <c r="AH1394" s="10"/>
      <c r="AI1394" s="10"/>
      <c r="AJ1394" s="10"/>
      <c r="AK1394" s="10"/>
      <c r="AL1394" s="10"/>
      <c r="AM1394" s="10"/>
      <c r="AN1394" s="10"/>
      <c r="AO1394" s="10"/>
      <c r="AP1394" s="10"/>
      <c r="AQ1394" s="10"/>
      <c r="AR1394" s="10"/>
      <c r="AS1394" s="10"/>
      <c r="AT1394" s="10"/>
      <c r="AU1394" s="10"/>
      <c r="AV1394" s="10"/>
      <c r="AW1394" s="10"/>
      <c r="AX1394" s="10"/>
      <c r="AY1394" s="10"/>
      <c r="AZ1394" s="10"/>
      <c r="BA1394" s="10"/>
      <c r="BB1394" s="10"/>
      <c r="BC1394" s="10"/>
      <c r="BD1394" s="10"/>
      <c r="BE1394" s="10"/>
      <c r="BF1394" s="10"/>
      <c r="BG1394" s="10"/>
      <c r="BH1394" s="10"/>
      <c r="BI1394" s="10"/>
      <c r="BJ1394" s="10"/>
      <c r="BK1394" s="10"/>
      <c r="BL1394" s="10"/>
      <c r="BM1394" s="10"/>
      <c r="BN1394" s="10"/>
      <c r="BO1394" s="10"/>
      <c r="BP1394" s="10"/>
      <c r="BQ1394" s="10"/>
      <c r="BR1394" s="10"/>
      <c r="BS1394" s="10"/>
      <c r="BT1394" s="10"/>
      <c r="BU1394" s="10"/>
      <c r="BV1394" s="10"/>
      <c r="BW1394" s="10"/>
      <c r="BX1394" s="10"/>
      <c r="BY1394" s="10"/>
      <c r="BZ1394" s="10"/>
      <c r="CA1394" s="10"/>
      <c r="CB1394" s="10"/>
      <c r="CC1394" s="10"/>
      <c r="CD1394" s="10"/>
      <c r="CE1394" s="10"/>
      <c r="CF1394" s="10"/>
      <c r="CG1394" s="10"/>
      <c r="CH1394" s="10"/>
      <c r="CI1394" s="10"/>
      <c r="CJ1394" s="10"/>
      <c r="CK1394" s="10"/>
      <c r="CL1394" s="10"/>
      <c r="CM1394" s="10"/>
      <c r="CN1394" s="10"/>
      <c r="CO1394" s="10"/>
      <c r="CP1394" s="10"/>
      <c r="CQ1394" s="10"/>
      <c r="CR1394" s="10"/>
      <c r="CS1394" s="10"/>
      <c r="CT1394" s="10"/>
      <c r="CU1394" s="10"/>
      <c r="CV1394" s="10"/>
      <c r="CW1394" s="10"/>
      <c r="CX1394" s="10"/>
      <c r="CY1394" s="10"/>
      <c r="CZ1394" s="10"/>
      <c r="DA1394" s="10"/>
      <c r="DB1394" s="10"/>
      <c r="DC1394" s="10"/>
      <c r="DD1394" s="10"/>
      <c r="DE1394" s="10"/>
      <c r="DF1394" s="10"/>
      <c r="DG1394" s="10"/>
      <c r="DH1394" s="10"/>
      <c r="DI1394" s="10"/>
      <c r="DJ1394" s="10"/>
      <c r="DK1394" s="10"/>
      <c r="DL1394" s="10"/>
      <c r="DM1394" s="10"/>
      <c r="DN1394" s="10"/>
      <c r="DO1394" s="10"/>
      <c r="DP1394" s="10"/>
      <c r="DQ1394" s="10"/>
      <c r="DR1394" s="10"/>
      <c r="DS1394" s="10"/>
      <c r="DT1394" s="10"/>
      <c r="DU1394" s="10"/>
      <c r="DV1394" s="10"/>
      <c r="DW1394" s="10"/>
      <c r="DX1394" s="10"/>
      <c r="DY1394" s="10"/>
      <c r="DZ1394" s="10"/>
      <c r="EA1394" s="10"/>
      <c r="EB1394" s="10"/>
      <c r="EC1394" s="10"/>
      <c r="ED1394" s="10"/>
      <c r="EE1394" s="10"/>
      <c r="EF1394" s="10"/>
      <c r="EG1394" s="10"/>
      <c r="EH1394" s="10"/>
      <c r="EI1394" s="10"/>
      <c r="EJ1394" s="10"/>
      <c r="EK1394" s="10"/>
      <c r="EL1394" s="10"/>
      <c r="EM1394" s="10"/>
      <c r="EN1394" s="10"/>
      <c r="EO1394" s="10"/>
      <c r="EP1394" s="10"/>
    </row>
    <row r="1395" spans="1:146" s="23" customFormat="1" ht="128.25" customHeight="1" x14ac:dyDescent="0.3">
      <c r="A1395" s="11"/>
      <c r="B1395" s="11"/>
      <c r="C1395" s="11"/>
      <c r="D1395" s="10"/>
      <c r="E1395" s="11"/>
      <c r="F1395" s="10"/>
      <c r="G1395" s="10"/>
      <c r="H1395" s="11"/>
      <c r="I1395" s="10"/>
      <c r="J1395" s="11"/>
      <c r="K1395" s="11"/>
      <c r="L1395" s="11"/>
      <c r="M1395" s="11"/>
      <c r="N1395" s="11"/>
      <c r="O1395" s="11"/>
      <c r="P1395" s="11"/>
      <c r="Q1395" s="10"/>
      <c r="R1395" s="10"/>
      <c r="S1395" s="10"/>
      <c r="T1395" s="10"/>
      <c r="V1395" s="22"/>
      <c r="W1395" s="22"/>
      <c r="X1395" s="27"/>
      <c r="Y1395" s="22"/>
      <c r="Z1395" s="22"/>
      <c r="AB1395" s="22"/>
      <c r="AD1395" s="10"/>
      <c r="AE1395" s="10"/>
      <c r="AF1395" s="10"/>
      <c r="AG1395" s="10"/>
      <c r="AH1395" s="10"/>
      <c r="AI1395" s="10"/>
      <c r="AJ1395" s="10"/>
      <c r="AK1395" s="10"/>
      <c r="AL1395" s="10"/>
      <c r="AM1395" s="10"/>
      <c r="AN1395" s="10"/>
      <c r="AO1395" s="10"/>
      <c r="AP1395" s="10"/>
      <c r="AQ1395" s="10"/>
      <c r="AR1395" s="10"/>
      <c r="AS1395" s="10"/>
      <c r="AT1395" s="10"/>
      <c r="AU1395" s="10"/>
      <c r="AV1395" s="10"/>
      <c r="AW1395" s="10"/>
      <c r="AX1395" s="10"/>
      <c r="AY1395" s="10"/>
      <c r="AZ1395" s="10"/>
      <c r="BA1395" s="10"/>
      <c r="BB1395" s="10"/>
      <c r="BC1395" s="10"/>
      <c r="BD1395" s="10"/>
      <c r="BE1395" s="10"/>
      <c r="BF1395" s="10"/>
      <c r="BG1395" s="10"/>
      <c r="BH1395" s="10"/>
      <c r="BI1395" s="10"/>
      <c r="BJ1395" s="10"/>
      <c r="BK1395" s="10"/>
      <c r="BL1395" s="10"/>
      <c r="BM1395" s="10"/>
      <c r="BN1395" s="10"/>
      <c r="BO1395" s="10"/>
      <c r="BP1395" s="10"/>
      <c r="BQ1395" s="10"/>
      <c r="BR1395" s="10"/>
      <c r="BS1395" s="10"/>
      <c r="BT1395" s="10"/>
      <c r="BU1395" s="10"/>
      <c r="BV1395" s="10"/>
      <c r="BW1395" s="10"/>
      <c r="BX1395" s="10"/>
      <c r="BY1395" s="10"/>
      <c r="BZ1395" s="10"/>
      <c r="CA1395" s="10"/>
      <c r="CB1395" s="10"/>
      <c r="CC1395" s="10"/>
      <c r="CD1395" s="10"/>
      <c r="CE1395" s="10"/>
      <c r="CF1395" s="10"/>
      <c r="CG1395" s="10"/>
      <c r="CH1395" s="10"/>
      <c r="CI1395" s="10"/>
      <c r="CJ1395" s="10"/>
      <c r="CK1395" s="10"/>
      <c r="CL1395" s="10"/>
      <c r="CM1395" s="10"/>
      <c r="CN1395" s="10"/>
      <c r="CO1395" s="10"/>
      <c r="CP1395" s="10"/>
      <c r="CQ1395" s="10"/>
      <c r="CR1395" s="10"/>
      <c r="CS1395" s="10"/>
      <c r="CT1395" s="10"/>
      <c r="CU1395" s="10"/>
      <c r="CV1395" s="10"/>
      <c r="CW1395" s="10"/>
      <c r="CX1395" s="10"/>
      <c r="CY1395" s="10"/>
      <c r="CZ1395" s="10"/>
      <c r="DA1395" s="10"/>
      <c r="DB1395" s="10"/>
      <c r="DC1395" s="10"/>
      <c r="DD1395" s="10"/>
      <c r="DE1395" s="10"/>
      <c r="DF1395" s="10"/>
      <c r="DG1395" s="10"/>
      <c r="DH1395" s="10"/>
      <c r="DI1395" s="10"/>
      <c r="DJ1395" s="10"/>
      <c r="DK1395" s="10"/>
      <c r="DL1395" s="10"/>
      <c r="DM1395" s="10"/>
      <c r="DN1395" s="10"/>
      <c r="DO1395" s="10"/>
      <c r="DP1395" s="10"/>
      <c r="DQ1395" s="10"/>
      <c r="DR1395" s="10"/>
      <c r="DS1395" s="10"/>
      <c r="DT1395" s="10"/>
      <c r="DU1395" s="10"/>
      <c r="DV1395" s="10"/>
      <c r="DW1395" s="10"/>
      <c r="DX1395" s="10"/>
      <c r="DY1395" s="10"/>
      <c r="DZ1395" s="10"/>
      <c r="EA1395" s="10"/>
      <c r="EB1395" s="10"/>
      <c r="EC1395" s="10"/>
      <c r="ED1395" s="10"/>
      <c r="EE1395" s="10"/>
      <c r="EF1395" s="10"/>
      <c r="EG1395" s="10"/>
      <c r="EH1395" s="10"/>
      <c r="EI1395" s="10"/>
      <c r="EJ1395" s="10"/>
      <c r="EK1395" s="10"/>
      <c r="EL1395" s="10"/>
      <c r="EM1395" s="10"/>
      <c r="EN1395" s="10"/>
      <c r="EO1395" s="10"/>
      <c r="EP1395" s="10"/>
    </row>
    <row r="1396" spans="1:146" s="23" customFormat="1" ht="128.25" customHeight="1" x14ac:dyDescent="0.3">
      <c r="A1396" s="11"/>
      <c r="B1396" s="11"/>
      <c r="C1396" s="11"/>
      <c r="D1396" s="10"/>
      <c r="E1396" s="11"/>
      <c r="F1396" s="10"/>
      <c r="G1396" s="10"/>
      <c r="H1396" s="11"/>
      <c r="I1396" s="10"/>
      <c r="J1396" s="11"/>
      <c r="K1396" s="11"/>
      <c r="L1396" s="11"/>
      <c r="M1396" s="11"/>
      <c r="N1396" s="11"/>
      <c r="O1396" s="11"/>
      <c r="P1396" s="11"/>
      <c r="Q1396" s="10"/>
      <c r="R1396" s="10"/>
      <c r="S1396" s="10"/>
      <c r="T1396" s="10"/>
      <c r="V1396" s="22"/>
      <c r="W1396" s="22"/>
      <c r="X1396" s="27"/>
      <c r="Y1396" s="22"/>
      <c r="Z1396" s="22"/>
      <c r="AB1396" s="22"/>
      <c r="AD1396" s="10"/>
      <c r="AE1396" s="10"/>
      <c r="AF1396" s="10"/>
      <c r="AG1396" s="10"/>
      <c r="AH1396" s="10"/>
      <c r="AI1396" s="10"/>
      <c r="AJ1396" s="10"/>
      <c r="AK1396" s="10"/>
      <c r="AL1396" s="10"/>
      <c r="AM1396" s="10"/>
      <c r="AN1396" s="10"/>
      <c r="AO1396" s="10"/>
      <c r="AP1396" s="10"/>
      <c r="AQ1396" s="10"/>
      <c r="AR1396" s="10"/>
      <c r="AS1396" s="10"/>
      <c r="AT1396" s="10"/>
      <c r="AU1396" s="10"/>
      <c r="AV1396" s="10"/>
      <c r="AW1396" s="10"/>
      <c r="AX1396" s="10"/>
      <c r="AY1396" s="10"/>
      <c r="AZ1396" s="10"/>
      <c r="BA1396" s="10"/>
      <c r="BB1396" s="10"/>
      <c r="BC1396" s="10"/>
      <c r="BD1396" s="10"/>
      <c r="BE1396" s="10"/>
      <c r="BF1396" s="10"/>
      <c r="BG1396" s="10"/>
      <c r="BH1396" s="10"/>
      <c r="BI1396" s="10"/>
      <c r="BJ1396" s="10"/>
      <c r="BK1396" s="10"/>
      <c r="BL1396" s="10"/>
      <c r="BM1396" s="10"/>
      <c r="BN1396" s="10"/>
      <c r="BO1396" s="10"/>
      <c r="BP1396" s="10"/>
      <c r="BQ1396" s="10"/>
      <c r="BR1396" s="10"/>
      <c r="BS1396" s="10"/>
      <c r="BT1396" s="10"/>
      <c r="BU1396" s="10"/>
      <c r="BV1396" s="10"/>
      <c r="BW1396" s="10"/>
      <c r="BX1396" s="10"/>
      <c r="BY1396" s="10"/>
      <c r="BZ1396" s="10"/>
      <c r="CA1396" s="10"/>
      <c r="CB1396" s="10"/>
      <c r="CC1396" s="10"/>
      <c r="CD1396" s="10"/>
      <c r="CE1396" s="10"/>
      <c r="CF1396" s="10"/>
      <c r="CG1396" s="10"/>
      <c r="CH1396" s="10"/>
      <c r="CI1396" s="10"/>
      <c r="CJ1396" s="10"/>
      <c r="CK1396" s="10"/>
      <c r="CL1396" s="10"/>
      <c r="CM1396" s="10"/>
      <c r="CN1396" s="10"/>
      <c r="CO1396" s="10"/>
      <c r="CP1396" s="10"/>
      <c r="CQ1396" s="10"/>
      <c r="CR1396" s="10"/>
      <c r="CS1396" s="10"/>
      <c r="CT1396" s="10"/>
      <c r="CU1396" s="10"/>
      <c r="CV1396" s="10"/>
      <c r="CW1396" s="10"/>
      <c r="CX1396" s="10"/>
      <c r="CY1396" s="10"/>
      <c r="CZ1396" s="10"/>
      <c r="DA1396" s="10"/>
      <c r="DB1396" s="10"/>
      <c r="DC1396" s="10"/>
      <c r="DD1396" s="10"/>
      <c r="DE1396" s="10"/>
      <c r="DF1396" s="10"/>
      <c r="DG1396" s="10"/>
      <c r="DH1396" s="10"/>
      <c r="DI1396" s="10"/>
      <c r="DJ1396" s="10"/>
      <c r="DK1396" s="10"/>
      <c r="DL1396" s="10"/>
      <c r="DM1396" s="10"/>
      <c r="DN1396" s="10"/>
      <c r="DO1396" s="10"/>
      <c r="DP1396" s="10"/>
      <c r="DQ1396" s="10"/>
      <c r="DR1396" s="10"/>
      <c r="DS1396" s="10"/>
      <c r="DT1396" s="10"/>
      <c r="DU1396" s="10"/>
      <c r="DV1396" s="10"/>
      <c r="DW1396" s="10"/>
      <c r="DX1396" s="10"/>
      <c r="DY1396" s="10"/>
      <c r="DZ1396" s="10"/>
      <c r="EA1396" s="10"/>
      <c r="EB1396" s="10"/>
      <c r="EC1396" s="10"/>
      <c r="ED1396" s="10"/>
      <c r="EE1396" s="10"/>
      <c r="EF1396" s="10"/>
      <c r="EG1396" s="10"/>
      <c r="EH1396" s="10"/>
      <c r="EI1396" s="10"/>
      <c r="EJ1396" s="10"/>
      <c r="EK1396" s="10"/>
      <c r="EL1396" s="10"/>
      <c r="EM1396" s="10"/>
      <c r="EN1396" s="10"/>
      <c r="EO1396" s="10"/>
      <c r="EP1396" s="10"/>
    </row>
    <row r="1397" spans="1:146" s="23" customFormat="1" ht="128.25" customHeight="1" x14ac:dyDescent="0.3">
      <c r="A1397" s="11"/>
      <c r="B1397" s="11"/>
      <c r="C1397" s="11"/>
      <c r="D1397" s="10"/>
      <c r="E1397" s="11"/>
      <c r="F1397" s="10"/>
      <c r="G1397" s="10"/>
      <c r="H1397" s="11"/>
      <c r="I1397" s="10"/>
      <c r="J1397" s="11"/>
      <c r="K1397" s="11"/>
      <c r="L1397" s="11"/>
      <c r="M1397" s="11"/>
      <c r="N1397" s="11"/>
      <c r="O1397" s="11"/>
      <c r="P1397" s="11"/>
      <c r="Q1397" s="10"/>
      <c r="R1397" s="10"/>
      <c r="S1397" s="10"/>
      <c r="T1397" s="10"/>
      <c r="V1397" s="22"/>
      <c r="W1397" s="22"/>
      <c r="X1397" s="27"/>
      <c r="Y1397" s="22"/>
      <c r="Z1397" s="22"/>
      <c r="AB1397" s="22"/>
      <c r="AD1397" s="10"/>
      <c r="AE1397" s="10"/>
      <c r="AF1397" s="10"/>
      <c r="AG1397" s="10"/>
      <c r="AH1397" s="10"/>
      <c r="AI1397" s="10"/>
      <c r="AJ1397" s="10"/>
      <c r="AK1397" s="10"/>
      <c r="AL1397" s="10"/>
      <c r="AM1397" s="10"/>
      <c r="AN1397" s="10"/>
      <c r="AO1397" s="10"/>
      <c r="AP1397" s="10"/>
      <c r="AQ1397" s="10"/>
      <c r="AR1397" s="10"/>
      <c r="AS1397" s="10"/>
      <c r="AT1397" s="10"/>
      <c r="AU1397" s="10"/>
      <c r="AV1397" s="10"/>
      <c r="AW1397" s="10"/>
      <c r="AX1397" s="10"/>
      <c r="AY1397" s="10"/>
      <c r="AZ1397" s="10"/>
      <c r="BA1397" s="10"/>
      <c r="BB1397" s="10"/>
      <c r="BC1397" s="10"/>
      <c r="BD1397" s="10"/>
      <c r="BE1397" s="10"/>
      <c r="BF1397" s="10"/>
      <c r="BG1397" s="10"/>
      <c r="BH1397" s="10"/>
      <c r="BI1397" s="10"/>
      <c r="BJ1397" s="10"/>
      <c r="BK1397" s="10"/>
      <c r="BL1397" s="10"/>
      <c r="BM1397" s="10"/>
      <c r="BN1397" s="10"/>
      <c r="BO1397" s="10"/>
      <c r="BP1397" s="10"/>
      <c r="BQ1397" s="10"/>
      <c r="BR1397" s="10"/>
      <c r="BS1397" s="10"/>
      <c r="BT1397" s="10"/>
      <c r="BU1397" s="10"/>
      <c r="BV1397" s="10"/>
      <c r="BW1397" s="10"/>
      <c r="BX1397" s="10"/>
      <c r="BY1397" s="10"/>
      <c r="BZ1397" s="10"/>
      <c r="CA1397" s="10"/>
      <c r="CB1397" s="10"/>
      <c r="CC1397" s="10"/>
      <c r="CD1397" s="10"/>
      <c r="CE1397" s="10"/>
      <c r="CF1397" s="10"/>
      <c r="CG1397" s="10"/>
      <c r="CH1397" s="10"/>
      <c r="CI1397" s="10"/>
      <c r="CJ1397" s="10"/>
      <c r="CK1397" s="10"/>
      <c r="CL1397" s="10"/>
      <c r="CM1397" s="10"/>
      <c r="CN1397" s="10"/>
      <c r="CO1397" s="10"/>
      <c r="CP1397" s="10"/>
      <c r="CQ1397" s="10"/>
      <c r="CR1397" s="10"/>
      <c r="CS1397" s="10"/>
      <c r="CT1397" s="10"/>
      <c r="CU1397" s="10"/>
      <c r="CV1397" s="10"/>
      <c r="CW1397" s="10"/>
      <c r="CX1397" s="10"/>
      <c r="CY1397" s="10"/>
      <c r="CZ1397" s="10"/>
      <c r="DA1397" s="10"/>
      <c r="DB1397" s="10"/>
      <c r="DC1397" s="10"/>
      <c r="DD1397" s="10"/>
      <c r="DE1397" s="10"/>
      <c r="DF1397" s="10"/>
      <c r="DG1397" s="10"/>
      <c r="DH1397" s="10"/>
      <c r="DI1397" s="10"/>
      <c r="DJ1397" s="10"/>
      <c r="DK1397" s="10"/>
      <c r="DL1397" s="10"/>
      <c r="DM1397" s="10"/>
      <c r="DN1397" s="10"/>
      <c r="DO1397" s="10"/>
      <c r="DP1397" s="10"/>
      <c r="DQ1397" s="10"/>
      <c r="DR1397" s="10"/>
      <c r="DS1397" s="10"/>
      <c r="DT1397" s="10"/>
      <c r="DU1397" s="10"/>
      <c r="DV1397" s="10"/>
      <c r="DW1397" s="10"/>
      <c r="DX1397" s="10"/>
      <c r="DY1397" s="10"/>
      <c r="DZ1397" s="10"/>
      <c r="EA1397" s="10"/>
      <c r="EB1397" s="10"/>
      <c r="EC1397" s="10"/>
      <c r="ED1397" s="10"/>
      <c r="EE1397" s="10"/>
      <c r="EF1397" s="10"/>
      <c r="EG1397" s="10"/>
      <c r="EH1397" s="10"/>
      <c r="EI1397" s="10"/>
      <c r="EJ1397" s="10"/>
      <c r="EK1397" s="10"/>
      <c r="EL1397" s="10"/>
      <c r="EM1397" s="10"/>
      <c r="EN1397" s="10"/>
      <c r="EO1397" s="10"/>
      <c r="EP1397" s="10"/>
    </row>
    <row r="1398" spans="1:146" s="23" customFormat="1" ht="128.25" customHeight="1" x14ac:dyDescent="0.3">
      <c r="A1398" s="11"/>
      <c r="B1398" s="11"/>
      <c r="C1398" s="11"/>
      <c r="D1398" s="10"/>
      <c r="E1398" s="11"/>
      <c r="F1398" s="10"/>
      <c r="G1398" s="10"/>
      <c r="H1398" s="11"/>
      <c r="I1398" s="10"/>
      <c r="J1398" s="11"/>
      <c r="K1398" s="11"/>
      <c r="L1398" s="11"/>
      <c r="M1398" s="11"/>
      <c r="N1398" s="11"/>
      <c r="O1398" s="11"/>
      <c r="P1398" s="11"/>
      <c r="Q1398" s="10"/>
      <c r="R1398" s="10"/>
      <c r="S1398" s="10"/>
      <c r="T1398" s="10"/>
      <c r="V1398" s="22"/>
      <c r="W1398" s="22"/>
      <c r="X1398" s="27"/>
      <c r="Y1398" s="22"/>
      <c r="Z1398" s="22"/>
      <c r="AB1398" s="22"/>
      <c r="AD1398" s="10"/>
      <c r="AE1398" s="10"/>
      <c r="AF1398" s="10"/>
      <c r="AG1398" s="10"/>
      <c r="AH1398" s="10"/>
      <c r="AI1398" s="10"/>
      <c r="AJ1398" s="10"/>
      <c r="AK1398" s="10"/>
      <c r="AL1398" s="10"/>
      <c r="AM1398" s="10"/>
      <c r="AN1398" s="10"/>
      <c r="AO1398" s="10"/>
      <c r="AP1398" s="10"/>
      <c r="AQ1398" s="10"/>
      <c r="AR1398" s="10"/>
      <c r="AS1398" s="10"/>
      <c r="AT1398" s="10"/>
      <c r="AU1398" s="10"/>
      <c r="AV1398" s="10"/>
      <c r="AW1398" s="10"/>
      <c r="AX1398" s="10"/>
      <c r="AY1398" s="10"/>
      <c r="AZ1398" s="10"/>
      <c r="BA1398" s="10"/>
      <c r="BB1398" s="10"/>
      <c r="BC1398" s="10"/>
      <c r="BD1398" s="10"/>
      <c r="BE1398" s="10"/>
      <c r="BF1398" s="10"/>
      <c r="BG1398" s="10"/>
      <c r="BH1398" s="10"/>
      <c r="BI1398" s="10"/>
      <c r="BJ1398" s="10"/>
      <c r="BK1398" s="10"/>
      <c r="BL1398" s="10"/>
      <c r="BM1398" s="10"/>
      <c r="BN1398" s="10"/>
      <c r="BO1398" s="10"/>
      <c r="BP1398" s="10"/>
      <c r="BQ1398" s="10"/>
      <c r="BR1398" s="10"/>
      <c r="BS1398" s="10"/>
      <c r="BT1398" s="10"/>
      <c r="BU1398" s="10"/>
      <c r="BV1398" s="10"/>
      <c r="BW1398" s="10"/>
      <c r="BX1398" s="10"/>
      <c r="BY1398" s="10"/>
      <c r="BZ1398" s="10"/>
      <c r="CA1398" s="10"/>
      <c r="CB1398" s="10"/>
      <c r="CC1398" s="10"/>
      <c r="CD1398" s="10"/>
      <c r="CE1398" s="10"/>
      <c r="CF1398" s="10"/>
      <c r="CG1398" s="10"/>
      <c r="CH1398" s="10"/>
      <c r="CI1398" s="10"/>
      <c r="CJ1398" s="10"/>
      <c r="CK1398" s="10"/>
      <c r="CL1398" s="10"/>
      <c r="CM1398" s="10"/>
      <c r="CN1398" s="10"/>
      <c r="CO1398" s="10"/>
      <c r="CP1398" s="10"/>
      <c r="CQ1398" s="10"/>
      <c r="CR1398" s="10"/>
      <c r="CS1398" s="10"/>
      <c r="CT1398" s="10"/>
      <c r="CU1398" s="10"/>
      <c r="CV1398" s="10"/>
      <c r="CW1398" s="10"/>
      <c r="CX1398" s="10"/>
      <c r="CY1398" s="10"/>
      <c r="CZ1398" s="10"/>
      <c r="DA1398" s="10"/>
      <c r="DB1398" s="10"/>
      <c r="DC1398" s="10"/>
      <c r="DD1398" s="10"/>
      <c r="DE1398" s="10"/>
      <c r="DF1398" s="10"/>
      <c r="DG1398" s="10"/>
      <c r="DH1398" s="10"/>
      <c r="DI1398" s="10"/>
      <c r="DJ1398" s="10"/>
      <c r="DK1398" s="10"/>
      <c r="DL1398" s="10"/>
      <c r="DM1398" s="10"/>
      <c r="DN1398" s="10"/>
      <c r="DO1398" s="10"/>
      <c r="DP1398" s="10"/>
      <c r="DQ1398" s="10"/>
      <c r="DR1398" s="10"/>
      <c r="DS1398" s="10"/>
      <c r="DT1398" s="10"/>
      <c r="DU1398" s="10"/>
      <c r="DV1398" s="10"/>
      <c r="DW1398" s="10"/>
      <c r="DX1398" s="10"/>
      <c r="DY1398" s="10"/>
      <c r="DZ1398" s="10"/>
      <c r="EA1398" s="10"/>
      <c r="EB1398" s="10"/>
      <c r="EC1398" s="10"/>
      <c r="ED1398" s="10"/>
      <c r="EE1398" s="10"/>
      <c r="EF1398" s="10"/>
      <c r="EG1398" s="10"/>
      <c r="EH1398" s="10"/>
      <c r="EI1398" s="10"/>
      <c r="EJ1398" s="10"/>
      <c r="EK1398" s="10"/>
      <c r="EL1398" s="10"/>
      <c r="EM1398" s="10"/>
      <c r="EN1398" s="10"/>
      <c r="EO1398" s="10"/>
      <c r="EP1398" s="10"/>
    </row>
  </sheetData>
  <protectedRanges>
    <protectedRange algorithmName="SHA-512" hashValue="LCdOsDNzHkD4zVgpWLycTRs/WfBcDmee9/wFqvbrnb7pg/smprs1qfos55hbLplm/ks9iibHDLPpFwgK70NbKQ==" saltValue="y4gh8kLQolqpBVU9+UbuIw==" spinCount="100000" sqref="A4:T6" name="Rango1"/>
    <protectedRange algorithmName="SHA-512" hashValue="LCdOsDNzHkD4zVgpWLycTRs/WfBcDmee9/wFqvbrnb7pg/smprs1qfos55hbLplm/ks9iibHDLPpFwgK70NbKQ==" saltValue="y4gh8kLQolqpBVU9+UbuIw==" spinCount="100000" sqref="AG5" name="Rango1_5"/>
    <protectedRange algorithmName="SHA-512" hashValue="LCdOsDNzHkD4zVgpWLycTRs/WfBcDmee9/wFqvbrnb7pg/smprs1qfos55hbLplm/ks9iibHDLPpFwgK70NbKQ==" saltValue="y4gh8kLQolqpBVU9+UbuIw==" spinCount="100000" sqref="AG6 AJ6" name="Rango1_6"/>
  </protectedRanges>
  <autoFilter ref="A4:EP6" xr:uid="{00000000-0001-0000-0000-000000000000}"/>
  <mergeCells count="9">
    <mergeCell ref="A1:P3"/>
    <mergeCell ref="U1:AC1"/>
    <mergeCell ref="AF1:AN1"/>
    <mergeCell ref="U2:AC2"/>
    <mergeCell ref="AF2:AN2"/>
    <mergeCell ref="U3:X3"/>
    <mergeCell ref="Y3:AC3"/>
    <mergeCell ref="AF3:AI3"/>
    <mergeCell ref="AJ3:AN3"/>
  </mergeCell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4" operator="containsText" id="{51F26666-7F56-42B4-9914-45C9C376AB77}">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0000"/>
                </patternFill>
              </fill>
            </x14:dxf>
          </x14:cfRule>
          <x14:cfRule type="containsText" priority="5" operator="containsText" id="{21E17364-66EC-41B6-A148-0E766369D285}">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C000"/>
                </patternFill>
              </fill>
            </x14:dxf>
          </x14:cfRule>
          <xm:sqref>Y4:AC4</xm:sqref>
        </x14:conditionalFormatting>
        <x14:conditionalFormatting xmlns:xm="http://schemas.microsoft.com/office/excel/2006/main">
          <x14:cfRule type="containsText" priority="1" operator="containsText" id="{443F67CF-1D89-426F-ACBE-5E81E2FCF489}">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0000"/>
                </patternFill>
              </fill>
            </x14:dxf>
          </x14:cfRule>
          <x14:cfRule type="containsText" priority="2" operator="containsText" id="{07F69B90-D061-40B0-8D7B-A42A11841DEF}">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C000"/>
                </patternFill>
              </fill>
            </x14:dxf>
          </x14:cfRule>
          <xm:sqref>AJ4:AN4</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79d8f928dcdca44fff0b59a1e5cdd01">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f307f741b649f48503841d88d3fcde56"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Props1.xml><?xml version="1.0" encoding="utf-8"?>
<ds:datastoreItem xmlns:ds="http://schemas.openxmlformats.org/officeDocument/2006/customXml" ds:itemID="{50977A3F-8170-4436-8081-5A951FA878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0B33322-06C6-4B6C-A2D7-42B9591534E5}">
  <ds:schemaRefs>
    <ds:schemaRef ds:uri="http://schemas.microsoft.com/sharepoint/v3/contenttype/forms"/>
  </ds:schemaRefs>
</ds:datastoreItem>
</file>

<file path=customXml/itemProps3.xml><?xml version="1.0" encoding="utf-8"?>
<ds:datastoreItem xmlns:ds="http://schemas.openxmlformats.org/officeDocument/2006/customXml" ds:itemID="{89FB71E1-B7ED-45BA-9E67-043416CEBA96}">
  <ds:schemaRefs>
    <ds:schemaRef ds:uri="http://schemas.microsoft.com/office/2006/documentManagement/types"/>
    <ds:schemaRef ds:uri="http://purl.org/dc/elements/1.1/"/>
    <ds:schemaRef ds:uri="http://purl.org/dc/terms/"/>
    <ds:schemaRef ds:uri="7c97f1dc-316a-47fc-9921-aa164b8ae47c"/>
    <ds:schemaRef ds:uri="498ee41c-e606-42bb-8264-d511ff6fd2e4"/>
    <ds:schemaRef ds:uri="http://www.w3.org/XML/1998/namespace"/>
    <ds:schemaRef ds:uri="http://schemas.openxmlformats.org/package/2006/metadata/core-properties"/>
    <ds:schemaRef ds:uri="1df76daa-fa4c-4c26-aee6-0f3ec3407db7"/>
    <ds:schemaRef ds:uri="http://schemas.microsoft.com/office/infopath/2007/PartnerControls"/>
    <ds:schemaRef ds:uri="1de2139f-8de3-46bb-a1e0-d56807a1358c"/>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ConsolPM-INT.</vt:lpstr>
      <vt:lpstr>Incumplidas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Claudia Rubiela Torres Pita</dc:creator>
  <cp:keywords/>
  <dc:description/>
  <cp:lastModifiedBy>Martha Mercedes Suna Ladino</cp:lastModifiedBy>
  <cp:revision/>
  <dcterms:created xsi:type="dcterms:W3CDTF">2023-03-14T21:26:16Z</dcterms:created>
  <dcterms:modified xsi:type="dcterms:W3CDTF">2025-05-06T19:16:06Z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