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publicaciones en WEB/2024/Seguimientos/"/>
    </mc:Choice>
  </mc:AlternateContent>
  <xr:revisionPtr revIDLastSave="0" documentId="8_{255DBA2D-38FD-4F33-BF79-A38F7754CF68}" xr6:coauthVersionLast="47" xr6:coauthVersionMax="47" xr10:uidLastSave="{00000000-0000-0000-0000-000000000000}"/>
  <bookViews>
    <workbookView xWindow="-120" yWindow="-120" windowWidth="20730" windowHeight="11160" tabRatio="364" xr2:uid="{44810845-46BC-42E9-B98F-1120D7EA0379}"/>
  </bookViews>
  <sheets>
    <sheet name="ConsolPM-CB" sheetId="1" r:id="rId1"/>
  </sheets>
  <definedNames>
    <definedName name="_xlnm._FilterDatabase" localSheetId="0" hidden="1">'ConsolPM-CB'!$A$4:$IR$32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15" i="1" l="1"/>
  <c r="X15" i="1"/>
  <c r="U9" i="1"/>
  <c r="X9" i="1"/>
  <c r="U8" i="1"/>
  <c r="X8" i="1"/>
</calcChain>
</file>

<file path=xl/sharedStrings.xml><?xml version="1.0" encoding="utf-8"?>
<sst xmlns="http://schemas.openxmlformats.org/spreadsheetml/2006/main" count="555" uniqueCount="337">
  <si>
    <t>1. FORMULACIÓN PLAN DE MEJORAMIENTO</t>
  </si>
  <si>
    <t>Seguimiento con corte a 31 de diciembre de 2023</t>
  </si>
  <si>
    <t>Seguimiento con corte a 31 de marzo de 2024</t>
  </si>
  <si>
    <t>IV TRIMESTRE DE 2023</t>
  </si>
  <si>
    <t>I TRIMESTRE DE 2024</t>
  </si>
  <si>
    <t>2. REPORTE RESPONSABLE DEL PLAN</t>
  </si>
  <si>
    <t>3. SEGUIMIENTO OCI</t>
  </si>
  <si>
    <t>CÓDIGO DE LA ENTIDAD</t>
  </si>
  <si>
    <t>VIGENCIA PAD AUDITORIA o VISITA</t>
  </si>
  <si>
    <t>COD. AUDITORIA SEGÚN PAD DE LA VIGENCIA</t>
  </si>
  <si>
    <t>NOMBRE DE LA AUDITORIA</t>
  </si>
  <si>
    <t>No. HALLAZGO o Numeral del Informe de la Auditoría o Visita</t>
  </si>
  <si>
    <t>DESCRIPCIÓN DEL HALLAZGO</t>
  </si>
  <si>
    <t>CAUSA DEL HALLAZGO</t>
  </si>
  <si>
    <t>CÓDIGO ACCIÓN</t>
  </si>
  <si>
    <t>DESCRIPCIÓN ACCIÓN</t>
  </si>
  <si>
    <t>NOMBRE DEL INDICADOR</t>
  </si>
  <si>
    <t>FORMULA DEL INDICADOR</t>
  </si>
  <si>
    <t>META</t>
  </si>
  <si>
    <t>AREA RESPONSABLE</t>
  </si>
  <si>
    <t>DEPENDENCIA QUE REPORTA</t>
  </si>
  <si>
    <t>FECHA DE INICIO</t>
  </si>
  <si>
    <t>FECHA DE TERMINACIÓN</t>
  </si>
  <si>
    <t>Estado OCI
31/12/2023</t>
  </si>
  <si>
    <t>Estado OCI
31/03/2024</t>
  </si>
  <si>
    <t xml:space="preserve">ANÁLISIS SEGUIMIENTO 
RESPONSABLE </t>
  </si>
  <si>
    <t>VARIABLES DEL INDICADOR</t>
  </si>
  <si>
    <t>RESULTADO  DEL INDICADOR</t>
  </si>
  <si>
    <t>FECHA DE CORTE DEL AVANCE</t>
  </si>
  <si>
    <t>VARIABLES DEL INDICADOR (28)</t>
  </si>
  <si>
    <t>PORCENTAJE EJECUTADO (40)</t>
  </si>
  <si>
    <t>ANÁLISIS SEGUIMIENTO 
OCI (36)</t>
  </si>
  <si>
    <t>FECHA DE SEGUIMIENTO OCI (48)</t>
  </si>
  <si>
    <t>OBSERVACIONES OCI</t>
  </si>
  <si>
    <t>AUDITORIA DE DESEMPEÑO</t>
  </si>
  <si>
    <t>3.3.1</t>
  </si>
  <si>
    <t>DIB</t>
  </si>
  <si>
    <t xml:space="preserve">La Oficina de Control Interno  validó el cumplimiento de la  acción dentro del plazo  programado.
Seguimiento realizado por Irmis S. Maldonado y Ana M. Rojas </t>
  </si>
  <si>
    <t>3.3.2</t>
  </si>
  <si>
    <t>Oficina de Control Masivo</t>
  </si>
  <si>
    <t>3.3.3</t>
  </si>
  <si>
    <t xml:space="preserve">La Oficina de Control Interno  validó el cumplimiento de la acción dentro del plazo  programado.
Seguimiento realizado por Irmis S. Maldonado y Ana M. Rojas </t>
  </si>
  <si>
    <t>3.3.1.1</t>
  </si>
  <si>
    <t>Subdirección de Asuntos Contractuales</t>
  </si>
  <si>
    <t>DJ</t>
  </si>
  <si>
    <t>Seguimiento realizado por: Silvia Vargas</t>
  </si>
  <si>
    <t>DIT</t>
  </si>
  <si>
    <t>3/3</t>
  </si>
  <si>
    <t>3.3.1.</t>
  </si>
  <si>
    <t>Hallazgo Administrativo con incidencia fiscal y presunta incidencia disciplinaria, por gestión ineficaz, ineficiente e inoportuna en el cobro del Impuesto de Industria y Comercio- ICA – y el Complementario de Avisos y Tableros, de los contribuyentes catalogados como inexactos para la vigencia 2016 y que generó un posible detrimento en cuantía de $217.863.995</t>
  </si>
  <si>
    <t>Gestión ineficiente e inoportuna en el cobro del Impuesto de Industria y Comercio ICA – y el complementario de avisos y tableros, de los contribuyentes catalogados  como inexactos para la vigencia 2016 al verificar las actuaciones aportadas por parte de la SDH, en razón a que, los sujetos pasivos  declararon, pero no pagaron lo correspondiente por concepto del impuesto y sanciones del ICA</t>
  </si>
  <si>
    <t>Generar las acciónes de determinación ( requerimiento especial, pliegos de cargos o  actas de archivo) para el 90% de los registros asignados con prioridad 4.1 y  los registros con valores mayores a 96 UVT de poblaciones con prioridad 4.2 a 4.5 de los registros de inexactos ICA que vencen en el año 2023,  con base en el modelo de priorización de las vigencias gestionables.</t>
  </si>
  <si>
    <t>acciónes de determinación gestionadas prioridad 4.1 a 4.5</t>
  </si>
  <si>
    <t>(Registros ICA inexactos gestionados con vencimiento en la vigencia 2023) / Registros ICA inexactos programados con vencimiento en la vigencia 2023)*100.</t>
  </si>
  <si>
    <t>Fiscalización General
Fiscalización Grandes Contribuyentes
Control Masivo</t>
  </si>
  <si>
    <t xml:space="preserve">EJECUCIÓN </t>
  </si>
  <si>
    <r>
      <rPr>
        <b/>
        <sz val="10"/>
        <color rgb="FF000000"/>
        <rFont val="Arial"/>
        <family val="2"/>
      </rPr>
      <t xml:space="preserve"> La </t>
    </r>
    <r>
      <rPr>
        <sz val="10"/>
        <color rgb="FF000000"/>
        <rFont val="Arial"/>
        <family val="2"/>
      </rPr>
      <t xml:space="preserve">Oficina General de Fiscalización dio en reparto la población de Inexactos ICA que corresponde a 6.346 registros con 2.506 contribuyentes, la oficina ha proferido los siguientes actos para el cuarto trimestre del 2023 :
98 ACTAS DE ARCHIVO que corresponden a 2.504 registros y 925 Contribuyentes
1.414 REQUERIMIENTOS ESPECIALES que corresponden a 2.417 registros y 1.413 Contribuyentes.                                                                                                                                                                                                                                                                                                                                               Quedan pendientes de gestión de actas de archivo 1.425 registros de gestión las cuales ya se encuentran en validación del revisor para posterior aprobación de los actos.AB16
La Oficina de Fiscalización Grandes Contribuyentes, recibió por parte de la Subdirección de Determinación reparto de la población del programa inexactos ICA con un total de 1.542 registros, de las vigencias 2020 y 2021 a población priorización  4.1 a 4.5.
 Se informa que, en su totalidad todos los registros fueron gestionados, profiriendo los siguientes actos administrativos: requerimientos especiales a 687 registros, auto de archivo a 847 registros, acta de archivo a 4 registros y pliego de cargos a 4 registros, finalizando el plan con un  100% de  gestión. (se anexa base con la información  completa de los actos proferidos).
</t>
    </r>
    <r>
      <rPr>
        <b/>
        <sz val="10"/>
        <color rgb="FF000000"/>
        <rFont val="Arial"/>
        <family val="2"/>
      </rPr>
      <t>La Oficina de Control Masivo</t>
    </r>
    <r>
      <rPr>
        <sz val="10"/>
        <color rgb="FF000000"/>
        <rFont val="Arial"/>
        <family val="2"/>
      </rPr>
      <t xml:space="preserve">  tiene asignado  10 registros Inexactos _ICA_ totales con prioridad 4.1 y  no tiene población con valores mayores a 96 UVT de poblaciones con prioridad 4.2 a 4.5 que vencen en el año 2023 ; a los cuales se les ha realizado 7 actas de archivo  y 3 requerimientos especiales. cumpliendo asi el total de la gestión de los registros asignados.AB16</t>
    </r>
  </si>
  <si>
    <t>2633/4058</t>
  </si>
  <si>
    <t>La Oficina de Control Interno alerta a los responsables de la acción, teniendo en cuenta que la fecha de terminación es el 19 de  abril del 2024;  la gestión de la acción en este reporte  debe cumplirse al 100%  de la meta establecida, evidenciando que aún falta el 35 % por gestionar.</t>
  </si>
  <si>
    <t>Se recomienda darle prioridad al desarrollo de las actividades de determinación para dar cumplimiento dentro del plazo programado.
Seguimiento realizado por: Ana Mercedes Rojas Romero- Irmis Maldonado Serrano</t>
  </si>
  <si>
    <r>
      <t xml:space="preserve"> La Oficina General de Fiscalización</t>
    </r>
    <r>
      <rPr>
        <sz val="10"/>
        <rFont val="Arial"/>
        <family val="2"/>
      </rPr>
      <t xml:space="preserve"> dio en reparto la población de Inexactos ICA que corresponde a</t>
    </r>
    <r>
      <rPr>
        <b/>
        <sz val="10"/>
        <rFont val="Arial"/>
        <family val="2"/>
      </rPr>
      <t xml:space="preserve"> 5.931</t>
    </r>
    <r>
      <rPr>
        <sz val="10"/>
        <rFont val="Arial"/>
        <family val="2"/>
      </rPr>
      <t xml:space="preserve"> registros con </t>
    </r>
    <r>
      <rPr>
        <b/>
        <sz val="10"/>
        <rFont val="Arial"/>
        <family val="2"/>
      </rPr>
      <t>2.50</t>
    </r>
    <r>
      <rPr>
        <sz val="10"/>
        <rFont val="Arial"/>
        <family val="2"/>
      </rPr>
      <t>6 contribuyentes, la oficina ha proferido con corte al 31 de marzo del 2024 los siguientes actos:</t>
    </r>
    <r>
      <rPr>
        <b/>
        <sz val="10"/>
        <rFont val="Arial"/>
        <family val="2"/>
      </rPr>
      <t xml:space="preserve">
269</t>
    </r>
    <r>
      <rPr>
        <sz val="10"/>
        <rFont val="Arial"/>
        <family val="2"/>
      </rPr>
      <t xml:space="preserve"> ACTAS DE ARCHIVO que corresponden a </t>
    </r>
    <r>
      <rPr>
        <b/>
        <sz val="10"/>
        <rFont val="Arial"/>
        <family val="2"/>
      </rPr>
      <t>3.388</t>
    </r>
    <r>
      <rPr>
        <sz val="10"/>
        <rFont val="Arial"/>
        <family val="2"/>
      </rPr>
      <t xml:space="preserve"> registros y </t>
    </r>
    <r>
      <rPr>
        <b/>
        <sz val="10"/>
        <rFont val="Arial"/>
        <family val="2"/>
      </rPr>
      <t>1.208</t>
    </r>
    <r>
      <rPr>
        <sz val="10"/>
        <rFont val="Arial"/>
        <family val="2"/>
      </rPr>
      <t xml:space="preserve"> Contribuyentes  </t>
    </r>
    <r>
      <rPr>
        <b/>
        <sz val="10"/>
        <rFont val="Arial"/>
        <family val="2"/>
      </rPr>
      <t xml:space="preserve">1.436 </t>
    </r>
    <r>
      <rPr>
        <sz val="10"/>
        <rFont val="Arial"/>
        <family val="2"/>
      </rPr>
      <t xml:space="preserve">REQUERIMIENTOS ESPECIALES que corresponden a </t>
    </r>
    <r>
      <rPr>
        <b/>
        <sz val="10"/>
        <rFont val="Arial"/>
        <family val="2"/>
      </rPr>
      <t>2.449</t>
    </r>
    <r>
      <rPr>
        <sz val="10"/>
        <rFont val="Arial"/>
        <family val="2"/>
      </rPr>
      <t xml:space="preserve"> registros y </t>
    </r>
    <r>
      <rPr>
        <b/>
        <sz val="10"/>
        <rFont val="Arial"/>
        <family val="2"/>
      </rPr>
      <t xml:space="preserve">1.434 </t>
    </r>
    <r>
      <rPr>
        <sz val="10"/>
        <rFont val="Arial"/>
        <family val="2"/>
      </rPr>
      <t xml:space="preserve">Contribuyentes. </t>
    </r>
    <r>
      <rPr>
        <b/>
        <sz val="10"/>
        <rFont val="Arial"/>
        <family val="2"/>
      </rPr>
      <t>49</t>
    </r>
    <r>
      <rPr>
        <sz val="10"/>
        <rFont val="Arial"/>
        <family val="2"/>
      </rPr>
      <t xml:space="preserve"> MEMORANDOS DE INVALIDACIÓN que corresponden a </t>
    </r>
    <r>
      <rPr>
        <b/>
        <sz val="10"/>
        <rFont val="Arial"/>
        <family val="2"/>
      </rPr>
      <t>94</t>
    </r>
    <r>
      <rPr>
        <sz val="10"/>
        <rFont val="Arial"/>
        <family val="2"/>
      </rPr>
      <t xml:space="preserve"> Registros y 94 Contribuyentes                                                                                                                                                                                                                                                                                                                                            </t>
    </r>
    <r>
      <rPr>
        <b/>
        <sz val="10"/>
        <rFont val="Arial"/>
        <family val="2"/>
      </rPr>
      <t xml:space="preserve">
Finalmente se da por concluida la gestión para esta Oficina dentro de este plan de mejoramiento
 </t>
    </r>
    <r>
      <rPr>
        <sz val="10"/>
        <rFont val="Arial"/>
        <family val="2"/>
      </rPr>
      <t xml:space="preserve">La oficina de fiscalización grandes contribuyentes dió cierre de la acción el cuatro trimeste de 2023 sobre el cual hizo gestion de </t>
    </r>
    <r>
      <rPr>
        <b/>
        <sz val="10"/>
        <rFont val="Arial"/>
        <family val="2"/>
      </rPr>
      <t xml:space="preserve">1542 registros de ICA INEXACTOS
OFICINA DE CONTROL MASIVO: </t>
    </r>
    <r>
      <rPr>
        <sz val="10"/>
        <rFont val="Arial"/>
        <family val="2"/>
      </rPr>
      <t>La Oficina   tiene asignado  10 registros Inexactos _ICA_ totales con prioridad 4.1 y  no tiene población con valores mayores a 96 UVT de poblaciones con prioridad 4.2 a 4.5 que vencen en el año 2023 ; a los cuales se les ha realizado 7 actas de archivo  y 3 requerimientos especiales. cumpliendo asi el total de las acciones</t>
    </r>
  </si>
  <si>
    <t>7483/7483</t>
  </si>
  <si>
    <t>Realizar las acciónes de determinación en oportunidad legal para los actos entregados por las oficinas de fiscalización para la planeación y ejecución de las actuaciones tendientes a proferir: liquidaciones oficiales de revision, liquidaciones oficiales de corrección sanción o  actas de archivo.</t>
  </si>
  <si>
    <t xml:space="preserve">Acciones de determinación en oportunidad legal  </t>
  </si>
  <si>
    <t>(Registros gestionados en la etapa de liquidación con oportunidad legal del programa ICA Inexactos /Registros entregados a liquidación por las fiscalizadoras del programa ICA Inexactos)*100</t>
  </si>
  <si>
    <t>Liquidación
Control Masivo</t>
  </si>
  <si>
    <t>Oficina de liquidación: se inicio el análisis de la informacion entregada por las Oficinas de Fiscalización, y se inicia el proceso de asignación a cada uno de los gestores para su respectiva gestión.
La Oficina de Control Masivo  tiene asignado  10 registros Inexactos _ICA_ totales con prioridad 4.1 y  no tiene población con valores mayores a 96 UVT de poblaciones con prioridad 4.2 a 4.5 que vencen en el año 2023 ; a los cuales se les ha realizado 7 actas de archivo  y 3 LOR. cumpliendo asi el total de las acciónes</t>
  </si>
  <si>
    <t>10/285</t>
  </si>
  <si>
    <t xml:space="preserve"> La Oficina de Control Interno alerta a los responsables de la acción, teniendo en cuenta que la fecha de terminación es el 19 de  abril del 2024;  la gestión de la acción en este reporte  debe realizarse el 100%  de la meta establecida, evidenciando que aún falta el 96 % por gestionar. Por lo tanto, debe acelerar la gestión para su cumplimiento.</t>
  </si>
  <si>
    <t>2680/2680</t>
  </si>
  <si>
    <t>3.3.3.</t>
  </si>
  <si>
    <t>Hallazgo Administrativo, por gestión ineficaz, ineficiente e inoportuna en proceso de determinación de inexactos priorizados para la vigencia 2016 del Impuesto de Industria y Comercio- ICA y el complementario de Avisos y Tableros.</t>
  </si>
  <si>
    <r>
      <t xml:space="preserve">Gestión ineficaz, ineficiente e inoportuna en proceso de </t>
    </r>
    <r>
      <rPr>
        <sz val="10"/>
        <color rgb="FF000000"/>
        <rFont val="Arial"/>
        <family val="2"/>
      </rPr>
      <t xml:space="preserve">determinación </t>
    </r>
    <r>
      <rPr>
        <sz val="10"/>
        <color theme="1"/>
        <rFont val="Arial"/>
        <family val="2"/>
      </rPr>
      <t>de inexactos priorizados para la vigencia 2016 del Impuesto de ICA,  debido a que la base de datos aportada por la SDH, en donde se informa una serie de datos entre ellos, inexactitudes resultantes, la cual no es soportada por la entidad a través de ningún acto administrativo, conlleva a entender que la SDH no tiene un control real  de los contribuyentes relacionados en la citada base.</t>
    </r>
  </si>
  <si>
    <r>
      <rPr>
        <sz val="10"/>
        <rFont val="Arial"/>
        <family val="2"/>
      </rPr>
      <t>Gestionar la población del ICA, según lo establecido en el hallazgo 3.3.1., incorporando la gestión en la cuenta corriente e informándola a la Oficina de Inteligencia Tributaria</t>
    </r>
    <r>
      <rPr>
        <sz val="10"/>
        <color rgb="FFFF0000"/>
        <rFont val="Arial"/>
        <family val="2"/>
      </rPr>
      <t xml:space="preserve">
</t>
    </r>
  </si>
  <si>
    <t>Seguimiento a las actuaciones de fiscalización ICA INEXACTOS vigencia 2023</t>
  </si>
  <si>
    <t>(Registros ICA inexactos cargados en la cuenta corriente con vencimiento en la vigencia 2023) / Registros ICA inexactos gestionados con vencimiento en la vigencia 2023)*100.</t>
  </si>
  <si>
    <t>Fiscalización General
Fiscalización Grandes Contribuyentes
Control Masivo
Liquidación</t>
  </si>
  <si>
    <t xml:space="preserve">2023/05/08
</t>
  </si>
  <si>
    <r>
      <t xml:space="preserve">OFICINA GENERAL DE FISCALIZACION: </t>
    </r>
    <r>
      <rPr>
        <sz val="10"/>
        <color rgb="FF000000"/>
        <rFont val="Arial"/>
        <family val="2"/>
      </rPr>
      <t>De la Poblacion de Inexactos ICA asignada para gestion de esta oficina, que corresponden a 6.346 registros; esta oficina gestinó mediante REQUERIMIENTOS ESPECIALES  2.417 registros, equivalente a 1414 actos, de los cuales fueron solicitados para cargue en cuenta corriente a la Oficina Administración Funcional del Sistema 415 registros mediantes los RQ 2023IE023952O1 y 2023IE037377O1. Respecto del cargue de los requerimientos especiales pendientes, una vez se tengan notificados todos los actos en el mes de enero de 2024, esta oficina procedera con la solicitud correspondiente de cargue.</t>
    </r>
    <r>
      <rPr>
        <b/>
        <sz val="10"/>
        <color rgb="FF000000"/>
        <rFont val="Arial"/>
        <family val="2"/>
      </rPr>
      <t xml:space="preserve">
La Oficina de Fiscalización Grandes Contribuyentes</t>
    </r>
    <r>
      <rPr>
        <sz val="10"/>
        <color rgb="FF000000"/>
        <rFont val="Arial"/>
        <family val="2"/>
      </rPr>
      <t xml:space="preserve"> informa que finalizó en el mes de diciembre del 2023 la proyección de actos administrativos y cargue de los mismos en el modulo de actos de 612 registros,  los faltantes se esta a la espera de la información de retornos de actos notificados para procedes  cargarlos en cuenta corriente.
Como evidencia se informa una muestra de ID de cargues en MAO y se adjuntas  muestreo de estados de cuentas, a continuación: 12107342, 11900522, 12107344, 12113202, 12107378, 12109206, 12113204, 12106132, 12106147, 12106133, 12106134, 12106224, 12112472, 12115078, 12120268, 12120502, 12112401, 12112372, 12120499
La oficina de control masivo , realiza controles de los actos enviados a notificación contra los actos reportados en el informe de la oficina , así como con los actos reportados en MAO (las  actas de archivo  las cuales son cerradas  a través de memorandos internos y  no afecta la cuenta corriente), el total de los actos definitivos LOR se encuentran cargados en los estados de cuenta</t>
    </r>
  </si>
  <si>
    <t>2029/3959</t>
  </si>
  <si>
    <t>La Oficina de Control Interno alerta a los responsables de la acción, teniendo en cuenta que la fecha de terminación es el 19 de  abril del 2024;  la gestión de la acción en este reporte  debe realizarse el 100%  de la meta establecida, evidenciando que aún falta el 49 % por gestionar. Por lo tanto, debe acelerar la gestión para su cumplimiento.</t>
  </si>
  <si>
    <t>4497/4497</t>
  </si>
  <si>
    <t>3.3.2.</t>
  </si>
  <si>
    <t>AUDITORIA DE REGULARIDAD</t>
  </si>
  <si>
    <t>3.2.1.1</t>
  </si>
  <si>
    <t>Hallazgo administrativo con presunta incidencia disciplinaria por bajos niveles de giros correspondientes a los compromisos suscritos en la vigencia 2022, con recursos presupuestales de los proyectos de inversión 7613, 7647, 7669 y 7616, 7620 a cargo por las unidades ejecutoras 01 y 04 de la Secretaría Distrital de Hacienda, respectivamente.</t>
  </si>
  <si>
    <t xml:space="preserve">Iniciación de la etapa precontractual con tiempos ajustados que limitan el margen de acción de los contratistas para la presentación de facturas dentro de los límites establecidos por la Tesorería Distrital para su trámite dentro de la vigencia </t>
  </si>
  <si>
    <t xml:space="preserve">Elaborar un calendario de contratación y pagos de los procesos críticos de tecnología con riesgo de no pago oportuno, dándoles una fecha de inicio de la etapa precontractual con tiempos holgados que garantice las condiciones para la presentación de facturas dentro de los límites establecidos por la Tesorería Distrital, con seguimiento mensual. </t>
  </si>
  <si>
    <t>Nivel de ejecución de pagos</t>
  </si>
  <si>
    <t>(Pagos ejecutados en unidad de tiempo / Pagos programados en unidad de tiempo )*100</t>
  </si>
  <si>
    <t>DIT - Supervisores de contratos</t>
  </si>
  <si>
    <t xml:space="preserve">El proyecto de inversión a cargo de la DIT objeto del hallazgo corresponde al 7669, sobre el cual se aporta como evidencia el calendario de contratación relacionado .
https://shdgov.sharepoint.com/:x:/s/dsi/EY7raoZ1RcJGn0k6DaBdTM8Bf4m0afpX2WlWpr7WWZC68g?e=wBg6fx
El presupuesto apropiado en la vigencia 2023 para este proyecto fue de $3.450.250.000 del cual se comprometieron $3.413.906.529   y se giraron $2.709.666.529, lo cual equivale a un 78.5% de ejecución. Cabe aclarar que la mayor parte del saldo a ejecutar corresponde a un contrato que se perfeccionó y dio inicio el 10 de noviembre con un plazo de ejecución de nueve meses y cuyo pago se estipula contraentrega de equipos. Se adjunta reporte de SAP a 31/12/2023 de la ejecución presupuestal.
</t>
  </si>
  <si>
    <t>2709666529/3450250000*100</t>
  </si>
  <si>
    <t>Se evidenció el cronograma del proyecto de inversión 7669, observándose que el contrato 230917 "Adquisición de equipos activos de conectividad para la Secretaría Distrital de Hacienda" inició en noviembre 2023 y finaliza en noviembre 2024. El presupuesto comprometido de este contrato se girará cuando se reciban los equipos adquiridos.
Sin embargo, en SEGPLAN reportado por la OAP, se observó que el proyecto 7669 tenía presupuesto programado para la vigencia 2023 de $3.450 y ejecutó $3.414, con un porcentaje de ejecución del 98.95%</t>
  </si>
  <si>
    <t>Se recomienda que se continuen con las acciones para ejecutar el valor programado pendiente o el equivalente al 90% propuesto como meta. En el próximo seguimiento se verificarán las evidencias.
Seguimiento realizado por: Helen Briceño.</t>
  </si>
  <si>
    <t>La Dirección de Informática y Tecnología dió alcance al reporte con corte 31 de diciembre de 2023, mediante memorando 2024IE004101O1, no obstante, para mayor claridad de lo registrado en el alcance se remitió nuevo memorando 2024IE009514O1, a la espera de seguimiento y respuesta del Ente de Control
https://shdgov.sharepoint.com/:f:/s/dsi/Evstpz4YrypBuYzAh8oZq34BoLCoaZ6znRv448LjvFXLWw?e=SY7bYZ</t>
  </si>
  <si>
    <t xml:space="preserve">$ 6.555.449.755/
$ 7.259.699.112 </t>
  </si>
  <si>
    <t>Para este seguimiento se observó cumplimiento de la acción conforme con la meta propuesta.
Seguimiento por: Helen Briceño.</t>
  </si>
  <si>
    <t>3.2.1.3</t>
  </si>
  <si>
    <t>Hallazgo Administrativo con presunta incidencia disciplinaria por bajo nivel de cumplimiento de cuatro (4) metas correspondientes a los proyectos de inversión 7613, 7620 y 7661, ejecutados por la Secretaría Distrital de Hacienda en el marco del Plan de Desarrollo 2020 – 2024 “Un Nuevo Contrato Social y Ambiental para la Bogotá del siglo XXI”.</t>
  </si>
  <si>
    <t>Deficiencias en la medición de las metas físicas de los proyectos de inversión, por las circunstancias cambiantes que se presentan en su ejecución</t>
  </si>
  <si>
    <t>Elaborar planes de trabajo por meta de proyectos de Tecnología a través de hitos que faciliten la medición de la ejecución, con un control mensual para corregir desviaciones y prevenir incumplimientos.</t>
  </si>
  <si>
    <t>Control de metas por hitos</t>
  </si>
  <si>
    <t>(Hitos cumplidos por meta en unidad de tiempo / Hitos programados por meta en unidad de tiempo)*100</t>
  </si>
  <si>
    <t xml:space="preserve">Conforme a la meta Plan de Desarrollo Distrital relacionada con este proyecto de inversión, para la vigencia 2023 se tenía programado alcanzar el 75% de la meta del proyecto, medido como: Total de acciones implementadas/total de acciónes programadas, del cual se logró el 74,54%, lo cual corresponde a un nivel de cumplimiento del 99%. Evidencia en la Hoja META PDD del formato 01-F.36, del cual se envía la versión preliminar. </t>
  </si>
  <si>
    <t>74,54/75</t>
  </si>
  <si>
    <r>
      <t>Se evidenció en el formato 01-F.36 "Programación y seguimiento de metas físicas y actividades de proyectos de inversión final 2023" correspondiente al proyecto 7661, que del 75% programado de avance para la vigencia, se alcanzó el 74,54% de avance conforme con las metas establecidas.
La actividad que no alcanzó el 100% a noviembre 2023 fue "</t>
    </r>
    <r>
      <rPr>
        <i/>
        <sz val="10"/>
        <color theme="1"/>
        <rFont val="Arial"/>
        <family val="2"/>
      </rPr>
      <t>Actividad 7.2 Documentar los ajustes y realizar las propuestas de mejora al modelo de arquitectura que opera en la entidad</t>
    </r>
    <r>
      <rPr>
        <sz val="10"/>
        <color theme="1"/>
        <rFont val="Arial"/>
        <family val="2"/>
      </rPr>
      <t>" de la meta 7.</t>
    </r>
  </si>
  <si>
    <t>Se recomienda que se continue con la accion para ejecutar el 100% de la meta establecida.  En el próximo seguimiento se verificarán las evidencias.
Seguimiento realizado por: Helen Briceño.</t>
  </si>
  <si>
    <t>En aclaración realizada por la Oficina Asesora de Planeación se incluyó un 5% adicional, atendiendo los compromisos establecidos en las temáticas de: BDM, consolidación , botón de pagos no tributarios y reportes. En este sentido para el cierre de la vigencia 2023 el Total de acciones implementadas/total de acciónes programadas, se logró el 79,54%, lo cual corresponde a un nivel de cumplimiento del 104%. Evidencia en la Hoja META PDD del formato 01-F.36, del cual se envía la versión definitiva.
https://shdgov.sharepoint.com/:f:/s/dsi/EnZGJOChHXZGmlKglMY6y6MBmN_hCY2wU_iRkCrhr4iU3w?e=b6wk0T</t>
  </si>
  <si>
    <t>=79,54/75%</t>
  </si>
  <si>
    <r>
      <t>Se evidenció para el proyecto 7661, el formato final 01-F.36 "</t>
    </r>
    <r>
      <rPr>
        <i/>
        <sz val="10"/>
        <color theme="1"/>
        <rFont val="Arial"/>
        <family val="2"/>
      </rPr>
      <t>Programación y seguimiento de metas físicas y actividades de proyectos de inversión año 2023</t>
    </r>
    <r>
      <rPr>
        <sz val="10"/>
        <color theme="1"/>
        <rFont val="Arial"/>
        <family val="2"/>
      </rPr>
      <t>", que del 75% de la meta programada para la vigencia, se alcanzó el 77,98% de avance conforme con las metas establecidas para el proyecto, mostrando Nivel de cumplimiento meta anual del 104%.</t>
    </r>
  </si>
  <si>
    <t>Para este seguimiento se observó cumplimiento de la acción conforme con la meta propuesta.
Seguimiento por: Helen Briceño.</t>
  </si>
  <si>
    <t>3.2.2.1</t>
  </si>
  <si>
    <t>Hallazgo administrativo con presunta incidencia disciplinaria por deficiencias en la supervisión del contrato de prestación de servicios No. 220380 de 2022, suscrito entre la SECRETARÍA DISTRITAL DE HACIENDA – S.D.H. y la UNIÓN TEMPORAL TEMPO DISPAPELES 2022.</t>
  </si>
  <si>
    <t>Presunta deficiencia en la Supervisión del contrato por no haber dado inicio a una actuación administrativa de carácter sancionatorio o conminatorio, cuando a ello hubiere lugar, durante la ejecución del contrato supervisado.</t>
  </si>
  <si>
    <t>Presentar reporte bimestral en el formato suministrado por la SAC ubicado en carpeta compartida para el registro de la información correspondiente al seguimiento del 100% de los contratos suscritos con Personas Jurídicas que se encuentran en ejecución y a cargo de la Subdirección de Educación tributaria y servicio  -  Oficina de Gestión de Servicio y Notificaciones, respecto de las condiciones contractuales establecidas en el pliego de condiciones definitivo y en el anexo técnico.</t>
  </si>
  <si>
    <t>Reporte contratos Personas Jurídicas</t>
  </si>
  <si>
    <t>(No. Reportes bimestrales de la SETS Y OGSN / No. Contratos suscritos con Personas Jurídicas en ejecución durante el bimestre reportado)*100</t>
  </si>
  <si>
    <t xml:space="preserve">Para el segundo bimestre de 2023 se deja como evidencia la matriz gestionada y el número de radicado del memorando con el cual nos informan el cumplimiento de la acción. </t>
  </si>
  <si>
    <t>2/3</t>
  </si>
  <si>
    <t>Se remite matriz y memorando como soporte del reporte bimestral en el formato suministrado por la SAC ubicado en carpeta compartida para el registro de la información, correspondiente al seguimiento del 100% de los contratos suscritos con Personas Jurídicas que se encuentran en ejecución.</t>
  </si>
  <si>
    <t xml:space="preserve">Para el último bimestre según fecha de terminación de la acción se deja como evidencia la matriz gestionada y  el número de radicado del memorando con el cual nos informan el cumplimiento de la acción. </t>
  </si>
  <si>
    <t>Seguimiento realizado por: Silvia Vargas /Cristian Salcedo</t>
  </si>
  <si>
    <t>3.3.1.3</t>
  </si>
  <si>
    <t>Hallazgo Administrativo porque la SDH no aplica eficiente ni idóneamente el cálculo de la Depreciación y la Amortización Acumulada de los bienes muebles, inmuebles (P.P.y E.) e intangibles</t>
  </si>
  <si>
    <t>Existen algunos bienes afectados por deterioro, capitalizaciones o cambio de vida útil, estos conceptos afectan el cálculo de la depreciación y no se evidencian en la información incorporada en el Formato CBN-1026  remitido a la Contraloria, por la cual se evidencian diferencias en los cálculos de depreciación realizados por el grupo auditor con base en el costo histórico y vida útil reportada en dicho formato y el valor de la depreciación registrado en la contabilidad y reportada por la SDH</t>
  </si>
  <si>
    <t xml:space="preserve">Hacer revelación detallada en las notas a los estados financieros de la SDH, de los bienes  que presentan afectaciones (vida útil, capitalizaciones, deterioro) que influyen en el cálculo de la depreciación. </t>
  </si>
  <si>
    <t xml:space="preserve">Revelación en notas a los estados financieros </t>
  </si>
  <si>
    <t>Notas  a los estados financieros de la cuenta de PPYE</t>
  </si>
  <si>
    <t>DDC-SGCH</t>
  </si>
  <si>
    <t>DDC</t>
  </si>
  <si>
    <t>En las notas a los estados financieros de la SDH a dic 2023, numeral  10.2. Otras revelaciones sobre la Propiedad Planta y Equipo (Paginas 107 a 114), se realizó la explicación de los diferentes casos  de los bienes e intangibles  que presentan afectaciones (vida útil, capitalizaciones, deterioro) que influyen en el cálculo de la depreciación y amortización. Con la emision de las notas a diceimbre 2023 se finaliza la actividad descrita en el PM.</t>
  </si>
  <si>
    <t>Notas  a los estados financieros de la cuenta de PPYE emitidas</t>
  </si>
  <si>
    <t>3.3.1.4</t>
  </si>
  <si>
    <t>Hallazgo administrativo, por deficiencias en la revelación en las notas a los estados financieros, así como en las etapas de medición posterior para la amortización de las licencias adquiridas a la Unión Temporal Core Tributario, según contrato 170351-0- 2017, que soportan la plataforma SAS del BogData.</t>
  </si>
  <si>
    <t>El Ente de Control considera que la SDH no realizó una revelación adecuada en las notas a los estados financieros en lo que respecta  a los intangibles (Licencias)</t>
  </si>
  <si>
    <t>Hacer  una revelación detallada en las notas a los estados financieros de la SDH,  de los intangibles,  donde se explique el cambió de la vida útil y demás conceptos que afectan las licencias y su amortización.</t>
  </si>
  <si>
    <t>Revelación en notas a los estados financieros</t>
  </si>
  <si>
    <t>Notas  a los estados financieros de la cuenta de Intangibles</t>
  </si>
  <si>
    <t>Notas  a los estados financieros de la cuenta de Intangibles emitidas</t>
  </si>
  <si>
    <t xml:space="preserve">Continuar con el ejercicio de la Potestad sancionatoria, teniendo en cuenta lo pactado en el contrato suscrito con el contratista en comento, en relación con lo dispuesto en el proceso y procedimiento sancionatorio, bajo los términos previstos por el artículo 86 de la ley 1474 de 2011 y el artículo 17  de la ley 1150 de 2007 </t>
  </si>
  <si>
    <t>Seguimiento Actuaciones administrativas sancionatorias contrato 220380</t>
  </si>
  <si>
    <t xml:space="preserve">Elaboración y Presentación de Informes mensuales de avance durante el período definido de las actuaciones adelantadas en audiencia / Proceso sancionatorio en curso </t>
  </si>
  <si>
    <t>Se adjuntan los informes correspondientes a los meses de septiembre, octubre y noviembre 2023, enviados por la Subdirección de Educación Tributaria y Servicio y la Oficina de Gestión de Servicio y Notificaciones como evidencia del cumplimiento de la acción.</t>
  </si>
  <si>
    <t>4/5</t>
  </si>
  <si>
    <t>Se evidencian 4 reportes de los meses evaluados con el seguimiento del proceso sancionatorio.</t>
  </si>
  <si>
    <t xml:space="preserve">De conformidad al memorando N°2024IE000425O1 radicado por la Subdirección de Educación Tributaria y Servicio, la Oficina de Gestión del Servicio y Notificaciones y la Oficina de Documentaciones y Notificación Fiscal  se presenta el quinto informe de seguimiento a las actuaciones administrativas sancionatorias al contrato No. 220380 como evidencia del cumplimiento de la acción. </t>
  </si>
  <si>
    <t>5/5</t>
  </si>
  <si>
    <t>Hallazgo Administrativo por falta de depuración de las partidas conciliatorias, especialmente las que presentan una antigüedad superior a 90 días de la cuenta de ahorros No. 1303090200045714 de Banco BBVA, al cierre de la vigencia 2022</t>
  </si>
  <si>
    <t>El Core Tributario realiza registros automáticos para algunos impuestos, donde legaliza el recaudo de impuesto predial y vehículos, situación que duplicó la información previamente legalizada por la DDT en los meses de enero a abril de 2022. De otra parte, no se  tenía identificación de los criterios de legalización del Core Tributario que permitieran la correcta compensación con las partidas del extracto bancario a 31/12/2022</t>
  </si>
  <si>
    <t>Ejecutar un plan de acción formulado para la compensación y depuración de las partidas conciliatorias de la Cuenta 5714 del BBVA</t>
  </si>
  <si>
    <t>Actividades del plan de acción ejecutadas</t>
  </si>
  <si>
    <t>actividades ejecutadas / actividades programadas</t>
  </si>
  <si>
    <t>Se cumplió la actividad 1 del plan de acción, relacionada con la identificacion de las partidas conciliatorias que requieren análisis y verificacion para su compensacion en la conciliacion bancaria.
Las demás actividades del plan de acción  estan  programadas  hasta mayo de 2024 y se han  venido ejecutando, lo que ha permitido adelantar la depuración o compensación de 4.932 partidas conciliatorias, además, se realizaron las reuniones de seguimiento para análisis y verificación de partidas conciliatorias de la cuenta de ahorros 5714 con el BBVA programadas para nov y dic/2023.</t>
  </si>
  <si>
    <t>1 actividad ejecutada/      4 actividades programadas</t>
  </si>
  <si>
    <t>1 actividad ejecutada /                 4 actividades programadas</t>
  </si>
  <si>
    <t>Acorde con la acción número 1, se evidencia cumplimiento de la identificación de las partidas conciliatorías a depurar, asi como la explicación de las actividades llevadas a cabo en las mesas de trabajo  semanales.</t>
  </si>
  <si>
    <t>Dar conitunidad a la realización de las siguientes 3 actividades del plan de acción programadas  a mayo de 2024.
Seguimiento realizado por: Johana Sanchez - Fernando Tunjano R</t>
  </si>
  <si>
    <t xml:space="preserve">1 de 4 </t>
  </si>
  <si>
    <t>Compensar las partidas  (documentos PS - Core tributario) con las partidas  de extracto, identificadas con los archivos ACH de la cuenta BBVA 5714</t>
  </si>
  <si>
    <t>% Partidas compensadas</t>
  </si>
  <si>
    <t xml:space="preserve">Número de Partidas compensadas 
/
5.243 Partidas pendientes de compensar del 2022 </t>
  </si>
  <si>
    <r>
      <t xml:space="preserve">A noviembre se han compensado 4.932 partidas conciliatorias, acorde con el análisis realizado con la gestión,  quedando 311 partidas pendientes de compensación  en la conciliación bancaria que representan el 6% de las partidas conciliatorias objeto de análisise </t>
    </r>
    <r>
      <rPr>
        <sz val="10"/>
        <color rgb="FFFF0000"/>
        <rFont val="Arial"/>
        <family val="2"/>
      </rPr>
      <t>n</t>
    </r>
    <r>
      <rPr>
        <sz val="10"/>
        <color rgb="FF000000"/>
        <rFont val="Arial"/>
        <family val="2"/>
      </rPr>
      <t xml:space="preserve"> la cuenta 5714 del BBVA</t>
    </r>
  </si>
  <si>
    <t>4932 partidas compensada/5243 partidas pendientes de compensar del 2022</t>
  </si>
  <si>
    <t>Revisadas las evidencias aportadas por la SGCH, se observó cumplimiento y avance de la acción mediante la gestión de 1.787 partidas compensadas en el último trimestre de la vigencia 2023, esto denota avances significativos en la depuración de las partidas y compromiso por parte de las áreas de gestión involucradas, así como la participación de los lideres de procesos en reuniones llevadas a cabo ( 23 de noviembre y 26 de diciembre de 2023) observando seguimiento y control del plan propuesto.</t>
  </si>
  <si>
    <t>Se resalta el trabajo conjunto en el avance de las 4.932 paridas compensadas a la fecha del presente seguimiento, no obstante, se espera la depuración de las 311 partidas pendientes por depurar indicadas en la presente acción.
Seguimiento realizado por: Johana Sanchez - Fernando Tunjano R</t>
  </si>
  <si>
    <t>A marzo 2024  se han compensado 5.192 partidas conciliatorias, acorde con el análisis realizado con las áreas de gestión,  quedando 51 partidas pendientes de compensación  en la conciliación bancaria que representan el 1% de las partidas conciliatorias objeto de análisise de la cuenta 5714 del BBVA</t>
  </si>
  <si>
    <t>5,192 partidas compensadas / 5243 partidas pendientes de compensar del 2022</t>
  </si>
  <si>
    <t>5.192 / 5.243</t>
  </si>
  <si>
    <t>Se recomienda continuar con el avance en las partidas conciliatorias para lograr la meta establecida en la compensación y depuración de la Cuenta 5714.</t>
  </si>
  <si>
    <t>Dentro de las actuaciones enmarcadas en el proceso de Cobro Coactivo por la norma aplicable, no se surtieron la totalidad de las actividades o etapas establecidas, ni se realizaron en los términos determinados y en la mayoría de los casos evaluados no se emite acto de terminación del proceso de cobro coactivo, lo que conllevó a que no se realizara una acción de cobro eficiente y oportuna.</t>
  </si>
  <si>
    <t>Oficina de Cobro Especializado y Oficina de Cobro General de la Subdireccion Cobro Tributario _DCO</t>
  </si>
  <si>
    <t>DCO</t>
  </si>
  <si>
    <t>AUDITORIA DE CUMPLIMIENTO</t>
  </si>
  <si>
    <t>3.2.1</t>
  </si>
  <si>
    <t>Hallazgo Administrativo con incidencia fiscal y presunta incidencia disciplinaria, por gestión ineficiente e inoportuna por parte de la SDH, en el cobro del impuesto de vehículos de la vigencia 2016, de los contribuyentes omisos que, estando obligados, no declararon ni pagaron por lo que se presentó un detrimento en cuantía de $101.242.000</t>
  </si>
  <si>
    <t>Gestión ineficiente e inoportuna por parte de la SDH, en el cobro del impuesto de vehículos de la vigencia 2016, de los contribuyentes omisos que, estando obligados, no declararon ni pagaron por lo que se presentó un detrimento en cuantía de $101.242.000.</t>
  </si>
  <si>
    <t>Generar las acciónes de determinación (emplazamientos, actas de archivo) para el 90% de los registros clasificados como omisos del impuesto sobre vehículos automotores con priorización 4.1, recibidos para gestión de la población 2024 incluidos los 7 objetos identificados en este plan de mejoramiento si son entregados y susceptibles de gestión.</t>
  </si>
  <si>
    <t>Registro de vehículos omisos gestionados en etapa de fiscalización</t>
  </si>
  <si>
    <t>Vehículos omisos gestionados clasificados como 4.1/Población de vehículos entregados, con priorización 4.1*100</t>
  </si>
  <si>
    <t>Oficina de Fiscalización Grandes Contribuyentes
Oficina Fiscalización General y Control Masivo</t>
  </si>
  <si>
    <t>A la fecha no ha sido entregada la población 2024 por parte de la Oficina de Inteligencia Tribuatria. Una vez sea recibida se procedera con la gestion y el seguimiento de avance de los mismos.</t>
  </si>
  <si>
    <t> </t>
  </si>
  <si>
    <t>La Oficina de Control Interno al efectuar el seguimiento del 4to trimestre del 2023, los reponsables de la acción, informan que a la fecha  la oficina responsable de entregar la población  para gestionar (OIT) no ha realizado la entrega afectando la gestión y el cumplimiento en los términos establecidos.</t>
  </si>
  <si>
    <r>
      <t>La Oficina General de Fiscalización</t>
    </r>
    <r>
      <rPr>
        <sz val="10"/>
        <rFont val="Arial"/>
        <family val="2"/>
      </rPr>
      <t xml:space="preserve">, una vez asignada en reparto la población objeto de esta acción, que corresponde a </t>
    </r>
    <r>
      <rPr>
        <b/>
        <sz val="10"/>
        <rFont val="Arial"/>
        <family val="2"/>
      </rPr>
      <t>466</t>
    </r>
    <r>
      <rPr>
        <sz val="10"/>
        <rFont val="Arial"/>
        <family val="2"/>
      </rPr>
      <t xml:space="preserve"> registros con</t>
    </r>
    <r>
      <rPr>
        <b/>
        <sz val="10"/>
        <rFont val="Arial"/>
        <family val="2"/>
      </rPr>
      <t xml:space="preserve"> 96</t>
    </r>
    <r>
      <rPr>
        <sz val="10"/>
        <rFont val="Arial"/>
        <family val="2"/>
      </rPr>
      <t xml:space="preserve"> contribuyentes, profirió con corte al 31 de marzo del 2024 los siguientes actos:</t>
    </r>
    <r>
      <rPr>
        <b/>
        <sz val="10"/>
        <rFont val="Arial"/>
        <family val="2"/>
      </rPr>
      <t xml:space="preserve">
94</t>
    </r>
    <r>
      <rPr>
        <sz val="10"/>
        <rFont val="Arial"/>
        <family val="2"/>
      </rPr>
      <t xml:space="preserve"> EMPLAZAMIENTOS PARA DECLARAR que corresponden a </t>
    </r>
    <r>
      <rPr>
        <b/>
        <sz val="10"/>
        <rFont val="Arial"/>
        <family val="2"/>
      </rPr>
      <t>465</t>
    </r>
    <r>
      <rPr>
        <sz val="10"/>
        <rFont val="Arial"/>
        <family val="2"/>
      </rPr>
      <t xml:space="preserve"> registros y </t>
    </r>
    <r>
      <rPr>
        <b/>
        <sz val="10"/>
        <rFont val="Arial"/>
        <family val="2"/>
      </rPr>
      <t>95</t>
    </r>
    <r>
      <rPr>
        <sz val="10"/>
        <rFont val="Arial"/>
        <family val="2"/>
      </rPr>
      <t xml:space="preserve"> Contribuyentes.  
1 ACTA DE ARCHIVO 2024IE007605 que corresponde a 1 registro 1 Contribuyente. De las ocho placas del informe de Auditoría la Contraloría ninguna de ellas fue asignada en reparto parea esta vigencia.</t>
    </r>
    <r>
      <rPr>
        <b/>
        <sz val="10"/>
        <rFont val="Arial"/>
        <family val="2"/>
      </rPr>
      <t xml:space="preserve">
Finalmente se da por concluida la gestión para esta Oficina dentro de este plan de mejoramiento
La Oficina de Fiscalización Grandes Contribuyentes</t>
    </r>
    <r>
      <rPr>
        <sz val="10"/>
        <rFont val="Arial"/>
        <family val="2"/>
      </rPr>
      <t xml:space="preserve">, recibió en el 25/01/2024 por parte de la Subdirección de Determinación reparto de la población del programa omisos vehículos con un total de </t>
    </r>
    <r>
      <rPr>
        <b/>
        <sz val="10"/>
        <rFont val="Arial"/>
        <family val="2"/>
      </rPr>
      <t>143</t>
    </r>
    <r>
      <rPr>
        <sz val="10"/>
        <rFont val="Arial"/>
        <family val="2"/>
      </rPr>
      <t xml:space="preserve"> registros, de las vigencias 2018 al 2021 de población con priorización 4.1 a 4.5.
En los meses de febrero y marzo del 2024 se realizaron actividades de validación de completitud de la información correspondiente a: direcciones, estados de cuenta, sujetos pasivos posteriormente se inició la proyección de actos administrativos como lo son:  emplazamientos para declarar y un acta de archivo, con el fin de entregar  al área de notificaciones el 08/04/2024  debido a que se van gestionar de manera masiva con  otros programas de impuestos.</t>
    </r>
    <r>
      <rPr>
        <b/>
        <sz val="10"/>
        <rFont val="Arial"/>
        <family val="2"/>
      </rPr>
      <t xml:space="preserve">
La Oficina de Control Masivo</t>
    </r>
    <r>
      <rPr>
        <sz val="10"/>
        <rFont val="Arial"/>
        <family val="2"/>
      </rPr>
      <t xml:space="preserve">  tiene asignado </t>
    </r>
    <r>
      <rPr>
        <b/>
        <sz val="10"/>
        <rFont val="Arial"/>
        <family val="2"/>
      </rPr>
      <t>180</t>
    </r>
    <r>
      <rPr>
        <sz val="10"/>
        <rFont val="Arial"/>
        <family val="2"/>
      </rPr>
      <t xml:space="preserve"> registros clasificados como omisos del impuesto sobre vehiculos automotores, los cuales ya fueron asignados en el mes de marzo para gestion por parte de los funcionarios </t>
    </r>
  </si>
  <si>
    <t>609/789</t>
  </si>
  <si>
    <t>Generar las acciónes persuasivas para el 90% de  registros clasificados como omisos en el impuesto sobre vehículos automotores  recibidos para gestión de la población 2024, con priorización 4.2 a 4.5, de acuerdo con lo establecido en el modelo de priorización de la DIB.</t>
  </si>
  <si>
    <t>Registro de vehículos omisos gestionados de manera persuasiva</t>
  </si>
  <si>
    <t>Vehículos omisos gestionados priorizados como 4.2 a 4.5 / Población de vehículos entregados, con priorización 4.2 a 4.5*100</t>
  </si>
  <si>
    <t>Oficina General de Fiscalización y Control Masivo</t>
  </si>
  <si>
    <t>Se requiere que se establezcan unos tiempos  para la entrega porque afecta los términos para elabora los actos administrativos a que haya lugar, dentro del plazo programado para finalizar las acciones del Plan de Mejoramiento.</t>
  </si>
  <si>
    <r>
      <t>La Oficina General de Fiscalización</t>
    </r>
    <r>
      <rPr>
        <sz val="10"/>
        <rFont val="Arial"/>
        <family val="2"/>
      </rPr>
      <t>, gestionó su población correspondiente a 466 registros de omisos vehículos entregados a esta oficina.</t>
    </r>
    <r>
      <rPr>
        <b/>
        <sz val="10"/>
        <rFont val="Arial"/>
        <family val="2"/>
      </rPr>
      <t xml:space="preserve">
La Oficina de Control Masivo</t>
    </r>
    <r>
      <rPr>
        <sz val="10"/>
        <rFont val="Arial"/>
        <family val="2"/>
      </rPr>
      <t xml:space="preserve"> tiene asignado 176,720 registros clasificados como omisos en el impuesto sobre vehículos automotores a los cuales se les debe generar acciones persuasivas, actualmente se están adelantando las actividades para llevar a cabo esta gestión mediante un envió al impresor de 106.550 registros al mes de abril</t>
    </r>
  </si>
  <si>
    <t>107016/177878</t>
  </si>
  <si>
    <t>3.2.2</t>
  </si>
  <si>
    <t>Hallazgo Administrativo con incidencia fiscal y presunta incidencia disciplinaria, por la falta de gestión eficaz, eficiente y oportuna por parte de la SDH, en el cobro del impuesto de vehículos de la vigencia 2016, de los contribuyentes que declararon y pagaron de forma inexacta y/o extemporánea, por lo que se presentó un detrimento en cuantía de $ 133.736.000</t>
  </si>
  <si>
    <t>Falta de gestión eficaz, eficiente y oportuna por parte de la SDH, en el cobro del impuesto de vehículos de la vigencia 2016, de los contribuyentes que declararon y pagaron de forma inexacta y/o extemporánea, por lo que se presentó un detrimento en cuantía de $ 133.736.000</t>
  </si>
  <si>
    <t>Generar las acciónes de determinación (requerimientos especiales, actas de archivo) para el 90% de los registros de vehículos automotores, clasificados como inexactos con priorización 4.1, recibidos para gestión de la población 2024 incluidos los 95 objetos identificados en este plan de mejoramiento si son entregados y susceptibles de gestión.</t>
  </si>
  <si>
    <t>Registro de vehículos inexactos gestionados en etapa de fiscalización</t>
  </si>
  <si>
    <t>Vehículos inexactos gestionados clasificados  como 4.1/ Población de vehículos entregados, con priorización 4.1  *100</t>
  </si>
  <si>
    <t>A la fecha no ha sido entregada la población 2024 por parte de la Oficina de Inteligencia Tributaria. Una vez sea recibida se procedera con la gestión y el seguimiento de avance de los mismos.</t>
  </si>
  <si>
    <r>
      <t>La Oficina General de Fiscalización</t>
    </r>
    <r>
      <rPr>
        <sz val="10"/>
        <rFont val="Arial"/>
        <family val="2"/>
      </rPr>
      <t xml:space="preserve">, dio en reparto el día 22 de febrero de 2024 la población objeto de esta acción que corresponde a </t>
    </r>
    <r>
      <rPr>
        <b/>
        <sz val="10"/>
        <rFont val="Arial"/>
        <family val="2"/>
      </rPr>
      <t>194</t>
    </r>
    <r>
      <rPr>
        <sz val="10"/>
        <rFont val="Arial"/>
        <family val="2"/>
      </rPr>
      <t xml:space="preserve"> registros con</t>
    </r>
    <r>
      <rPr>
        <b/>
        <sz val="10"/>
        <rFont val="Arial"/>
        <family val="2"/>
      </rPr>
      <t xml:space="preserve"> 164</t>
    </r>
    <r>
      <rPr>
        <sz val="10"/>
        <rFont val="Arial"/>
        <family val="2"/>
      </rPr>
      <t xml:space="preserve"> contribuyentes, sobre los cuales de acuerdo con el cronograma de priorización se tiene proyectada la generación de requerimiento especiales masivos para el mes de abril.</t>
    </r>
    <r>
      <rPr>
        <b/>
        <sz val="10"/>
        <rFont val="Arial"/>
        <family val="2"/>
      </rPr>
      <t xml:space="preserve">
La Oficina de Fiscalización Grandes Contribuyentes</t>
    </r>
    <r>
      <rPr>
        <sz val="10"/>
        <rFont val="Arial"/>
        <family val="2"/>
      </rPr>
      <t>, recibió en el 25/01/2024 por parte de la Subdirección de Determinación reparto de la población del programa inexactos vehículos con un total de 268 registros, de las vigencias 2021 de población con priorización 4.1 a 4.5.
En los meses de febrero y marzo del 2024 se realizaron actividades aleatorias de validación de completitud de información correspondiente a: direcciones, sujeto pasivo, bases gravables, posteriormente se inició con la proyección de actos administrativos como lo son:  requerimientos especiales y un acta de archivo, con el fin de entregar al área de notificaciones el 08/04/2024  debido a que se van gestionar de manera masiva con  otros programas de impuestos.</t>
    </r>
    <r>
      <rPr>
        <b/>
        <sz val="10"/>
        <rFont val="Arial"/>
        <family val="2"/>
      </rPr>
      <t xml:space="preserve">
La Oficina de Control Masivo</t>
    </r>
    <r>
      <rPr>
        <sz val="10"/>
        <rFont val="Arial"/>
        <family val="2"/>
      </rPr>
      <t xml:space="preserve">  tiene asignado 51 registros clasificados como inexactos del impuesto sobre vehiculos automotores, los cuales ya fueron asignados  para gestion por parte de los funcionarios </t>
    </r>
  </si>
  <si>
    <t>268/513</t>
  </si>
  <si>
    <t>Falta de gestión eficaz, eficiente y oportuna por parte de la SDH, en el cobro del impuesto de vehículos de la vigencia 2016, de los contribuyentes que declararon y pagaron de forma inexacta y/o extemporánea, por lo que se presentó un detrimento en cuantía de $ 133.736.000.</t>
  </si>
  <si>
    <t>Generar las acciónes persuasivas para el 90% de  registros clasificados como inexactos del impuesto sobre vehículos automotores  recibidos para gestión de la población 2024, con priorización 4.2 a 4.5, de acuerdo con lo establecido en el modelo de priorización de la DIB.</t>
  </si>
  <si>
    <t>Registro de vehículos inexactos gestionados de manera persuasiva</t>
  </si>
  <si>
    <t>Registros persuasivos gestionados inexactos/registros entregados de vehículos inexactos</t>
  </si>
  <si>
    <t>A la fecha no ha sido entregada la población 2024 por parte de la Oficina de Inteligencia Tribuatria. Una vez sea recibida se procederá con la gestion y el seguimiento de avance de los mismos.</t>
  </si>
  <si>
    <t>De acuerdo con la fecha de inicio de la acción no se han efectuado las actividades,  teniendo en cuenta que la información de la población a gestionar  no ha sido entregada por la dependencia responsable " OIT". Se requiere que se establezcan unos tiempos  para su entrega porque afecta los términos para elaborar los actos administrativos  a que haya lugar, dentro del plazo programado para realizar las acciónes del Plan de Mejoramiento.</t>
  </si>
  <si>
    <t>Se requiere que se establezcan unos tiempos  para la entrega porque afecta los términos para elaborar los actos administrativos  a que haya lugar, dentro del plazo programado para finalizar las acciónes del Plan de Mejoramiento.</t>
  </si>
  <si>
    <r>
      <t>La Oficina General de Fiscalización</t>
    </r>
    <r>
      <rPr>
        <sz val="10"/>
        <rFont val="Arial"/>
        <family val="2"/>
      </rPr>
      <t>, La Oficina General de Fiscalización, definidos los registros entregados como persuasivos, se gestionaron con la gestión del programa vehículos inexactos, un total de 194 registros.</t>
    </r>
    <r>
      <rPr>
        <b/>
        <sz val="10"/>
        <rFont val="Arial"/>
        <family val="2"/>
      </rPr>
      <t xml:space="preserve">
La Oficina de Control Masivo  </t>
    </r>
    <r>
      <rPr>
        <sz val="10"/>
        <rFont val="Arial"/>
        <family val="2"/>
      </rPr>
      <t>tiene asignado 5214 registros clasificados como inexactos en el impuesto sobre vehiculos automotores a los cuales se les debe generar acciones persuasivas, actualmente se estan adelantando las actividades para llevar a cabo esta gestion. la programación, de acuerdo al plan de servicio y control tributario,  del envío de este persuasivo se encuentra para el segundo trimestre de 2024</t>
    </r>
  </si>
  <si>
    <t>194/5408</t>
  </si>
  <si>
    <t>Hallazgo administrativo con presunta incidencia disciplinaria, por  reporte de información no confiable, desactualizada y con inconsistencias de la misma, entre las diferentes fuentes aportadas al Organismo de Control Fiscal, parte de la Secretaría Distrital de Hacienda sobre contribuyentes omisos, inexactos y morosos del Impuesto Predial –IPU- 2017.</t>
  </si>
  <si>
    <t>Realizar el trámite del cargue de los actos administrativos que afecten la cuenta corriente en el aplicativo SIIT II de los registros entregados para gestión contemplados en el plan operativo 2023 del Impuesto Predial Unificado</t>
  </si>
  <si>
    <t>Actos cargados en el estado de cuenta de SIT II</t>
  </si>
  <si>
    <t>Actos administrativos Cargados en el estado de cuenta/ Actos administrativos generados que afectan la cuenta corriente</t>
  </si>
  <si>
    <r>
      <t xml:space="preserve">La oficina general de fiscalizacion </t>
    </r>
    <r>
      <rPr>
        <sz val="10"/>
        <color rgb="FF000000"/>
        <rFont val="Arial"/>
        <family val="2"/>
      </rPr>
      <t>De la Poblacion de Omisos del Impuesto Predial  de los 8.544 registros que corresponden a EMPLAZAMIENTO9S PARA DECLARAR, de los cuales se han gestionado 3.417; estos se han entregado  la totalidad de registros para afectación en cuenta, mediante los RQ 2023IE037115, 2023EE018313 y 2023EE018185.</t>
    </r>
    <r>
      <rPr>
        <b/>
        <sz val="10"/>
        <color rgb="FF000000"/>
        <rFont val="Arial"/>
        <family val="2"/>
      </rPr>
      <t xml:space="preserve"> 
La Oficina de Fiscalización Grandes Contribuyentes</t>
    </r>
    <r>
      <rPr>
        <sz val="10"/>
        <color rgb="FF000000"/>
        <rFont val="Arial"/>
        <family val="2"/>
      </rPr>
      <t xml:space="preserve"> informa que finalizó en el mes de diciembre del 2023 la proyección de actos administrativos y cargues en el Módulo de Actos Oficiales (MAO) de 612 registros,  los faltantes se esta a la espera de la información de retornos de actos notificados para procedes  cargarlos en cuenta corriente.
Como evidencia se informa una muestra de ID de cargues en MAO y se adjuntas  muestreo de estados de cuentas, a continuación: 12107342, 11900522, 12107344, 12113202
12107378, 12109206, 12113204, 12106132, 12106147, 12106133, 12106134, 12106224, 12112472, 12115078, 12120268, 12120502, 12112401, 12112372, 12120499</t>
    </r>
    <r>
      <rPr>
        <b/>
        <sz val="10"/>
        <color rgb="FF000000"/>
        <rFont val="Arial"/>
        <family val="2"/>
      </rPr>
      <t xml:space="preserve">
La oficina de control masivo ,</t>
    </r>
    <r>
      <rPr>
        <sz val="10"/>
        <color rgb="FF000000"/>
        <rFont val="Arial"/>
        <family val="2"/>
      </rPr>
      <t xml:space="preserve"> realiza controles de los actos enviados a notificación contra los actos reportados en el informe de la oficina , así como con los actos reportados en MAO (las  actas de archivo  las cuales son cerradas  a través de memorandos internos y  no afecta la cuenta corriente)</t>
    </r>
  </si>
  <si>
    <t>4029/10086</t>
  </si>
  <si>
    <t>La Oficina de Control Interno evidencia el cargue de actos administrativos  las actividades de determinación por las Oficinas de Fiscalización y Control Masivo y liquidación por el impuesto Predial Unificado, de acuerdo con lo programado.</t>
  </si>
  <si>
    <t>Se recomienda continuar con la gestión para el cumplimiento efectivo dentro del plazo establecido, teniendo en cuenta que se ha ejecutado el 40%  de la acción.
Seguimiento realizado por: Ana Mercedes Rojas Romero- Irmis Maldonado Serrano</t>
  </si>
  <si>
    <r>
      <t xml:space="preserve">Oficina General de Fiscalización: </t>
    </r>
    <r>
      <rPr>
        <sz val="10"/>
        <rFont val="Arial"/>
        <family val="2"/>
      </rPr>
      <t>Se dio por concluida la gestión para esta oficina dentro de este plan de mejoramiento en el informe del cuarto Trmestre del 2023</t>
    </r>
    <r>
      <rPr>
        <b/>
        <sz val="10"/>
        <rFont val="Arial"/>
        <family val="2"/>
      </rPr>
      <t xml:space="preserve">
la Oficina de Fiscalización Grandes Contribuyentes </t>
    </r>
    <r>
      <rPr>
        <sz val="10"/>
        <rFont val="Arial"/>
        <family val="2"/>
      </rPr>
      <t>dió por concluida su actividad el cuarto trimestre de 2023
La oficina de control masivo , realiza controles de los actos enviados a notificación contra los actos reportados en el informe de la oficina , así como con los actos reportados en MAO (las  actas de archivo  las cuales son cerradas  a través de memorandos internos y  no afecta la cuenta corriente)
La oficina de liquidación, realiza el proceso de cargue de los actos administrativos de manera masiva, cada vez que se informa la notificación de los mismos.</t>
    </r>
  </si>
  <si>
    <t>10086/10086</t>
  </si>
  <si>
    <t>Se evidencia que a la fecha de realizado el seguimiento se efectuaron los cargues de los actos administrativos por cada una de las áreas responsables de esta actividad.</t>
  </si>
  <si>
    <t>Realizar una mesa de trabajo para formular un acuerdo de servicio entre las oficinas de Determinación, la oficina de Notificaciones y Documentación Fisca,  para coordinar la gestión de los expedientes pendientes de archivo. De esta mesa de trabajo debe quedar documentada acta que contenga las conclusiones de la misma, iniciando con la implementación de las actividades de dicha mesa.</t>
  </si>
  <si>
    <t>Mesa de trabajo</t>
  </si>
  <si>
    <t>Mesa de trabajo efectuada / mesa de trabajo planeada</t>
  </si>
  <si>
    <t>Subdirección de Determinación
Oficina de Notificaciones y Documentación fiscal</t>
  </si>
  <si>
    <t xml:space="preserve">Una vez se reciba la población a gestionar del año 2024 se podrá determinar la mesa de trabajo con los registros ciertos a gestionar por parte de determinación para poder identificar posibles estratégias con la Oficina de Notificaciones respecto a los expedientes generados. </t>
  </si>
  <si>
    <t>0/1</t>
  </si>
  <si>
    <t>Se recomienda darle prioridad al desarrollo de las actividades de determinación  y realizar la mesa de trabajo para desarrollar los acuerdo de servicio que se establezcan y  así dar cumplimiento dentro del plazo programado.
Seguimiento realizado por: Ana Mercedes Rojas Romero- Irmis Maldonado Serrano</t>
  </si>
  <si>
    <t>El 7 de febrero de 2024 se hizo una mesa de trabajo con las oficinas de  Notificaciones y Documentación Fiscal, las oficinas de Fiscalización, la Oficina de Liquidación y la Subdirección de Determinación con el propósito de hacer una revisión de los expedientes de las oficinas gestoras, el cual generó unas actividades a desarrollar durante la vigencia 2024, entre ellas, plan de trabajo de apoyo para la gestión de expedientes, capacitación en las herramientas SAP y WCC</t>
  </si>
  <si>
    <t>Hallazgo Administrativo con incidencia fiscal y presunta disciplinaria por gestión ineficaz e inoportuna por parte de la SDH, con relación al cobro del impuesto IPU- 2017 de contribuyentes omisos, en cuantía de Mil veintidos millones novecientos sesenta y cuatro mil ($1.022.964.000)</t>
  </si>
  <si>
    <t>Generar las acciónes de determinación (emplazamientos para declarar, actas de archivo) para el 100% de los 15.131 registros clasificados como omisos de la  población entregada en el plan operativo 2023, del impuesto Predial Unificado</t>
  </si>
  <si>
    <t>Predios Omisos Gestionados en la etapa de fiscalización</t>
  </si>
  <si>
    <t>Predios omisos gestionados / Población de predios entregados en el plan operativo 2023 *100</t>
  </si>
  <si>
    <t>Of. General de Fiscalización 
Of. Fiscalización Grandes Contrib.
Oficina de Control Masivo</t>
  </si>
  <si>
    <r>
      <t>La Oficina General de Fiscalizació</t>
    </r>
    <r>
      <rPr>
        <sz val="10"/>
        <color rgb="FF000000"/>
        <rFont val="Arial"/>
        <family val="2"/>
      </rPr>
      <t xml:space="preserve">n repartió o la población de omisos del Impuesto Predial que corresponde a 9.589 registros  con 1973 contribuyentes, la oficina  ha proferido los siguientes actos para el cuarto  timestre del 2023 :
2 ACTAS DE ARCHIVO dentro de las cuales se gestionaron 45 registros, 16 contribuyentes.750 EMPLAZAMIENTO PARA DECLARAR: 3.835 registros, 840 contribuyentes.
La Oficina de Fiscalización Grandes Contribuyentes, recibió  por parte de la Subdirección de Determinación reparto de la población del programa omisos Predial con un total de 3.784 registros.
Se informa que se profiriendo los siguientes actos administrativos: emplazamientos para declarar a 1688 registros y actas de archivo a 96 registros, finalizando el plan con un 100% de  gestión. (se anexa base con la información de completa de los actos).    </t>
    </r>
    <r>
      <rPr>
        <b/>
        <sz val="10"/>
        <color rgb="FF000000"/>
        <rFont val="Arial"/>
        <family val="2"/>
      </rPr>
      <t xml:space="preserve">
La Oficina de Control Masivo</t>
    </r>
    <r>
      <rPr>
        <sz val="10"/>
        <color rgb="FF000000"/>
        <rFont val="Arial"/>
        <family val="2"/>
      </rPr>
      <t xml:space="preserve">  tiene asignado  3113 registros clasificados como  omisos de la  población entregada en el plan operativo 2023 ; a los cuales se les ha realizado 605 actas de archivo, 19 registros autos de archivo y 588  registros con LOA, la demas poblacion se encuentra en proceso de actos de tramite y analisis de pruebas                        </t>
    </r>
  </si>
  <si>
    <t>12761/16486</t>
  </si>
  <si>
    <t>La Oficina de Control Interno evidencia  la gestión de  las actividades de determinación por las Oficinas de Fiscalizacion y Control Masivo por el impuesto Predial Unificado de acuerdo con lo programado.</t>
  </si>
  <si>
    <t>Se recomienda continuar con la gestión para el cumplimiento efectivo dentro del plazo establecido, teniendo en cuenta que se ha ejecutado el 77%  de la acción.
Seguimiento realizado por: Ana Mercedes Rojas Romero- Irmis Maldonado Serrano</t>
  </si>
  <si>
    <r>
      <t xml:space="preserve">Oficina de Fiscalización General: </t>
    </r>
    <r>
      <rPr>
        <sz val="10"/>
        <rFont val="Arial"/>
        <family val="2"/>
      </rPr>
      <t>Se dio  por concluida la gestión para esta oficina dentro de este plan de mejoramiento  en el informe del cuarto Trimestre del 2023, de los 9589 registros entregados a esta oficina.</t>
    </r>
    <r>
      <rPr>
        <b/>
        <sz val="10"/>
        <rFont val="Arial"/>
        <family val="2"/>
      </rPr>
      <t xml:space="preserve">
la Oficina de Fiscalización Grandes Contribuyentes</t>
    </r>
    <r>
      <rPr>
        <sz val="10"/>
        <rFont val="Arial"/>
        <family val="2"/>
      </rPr>
      <t xml:space="preserve"> dió por concluida su actividad el cuarto trimestre de 2023l, de los 3784 registros entregados para gestión</t>
    </r>
    <r>
      <rPr>
        <b/>
        <sz val="10"/>
        <rFont val="Arial"/>
        <family val="2"/>
      </rPr>
      <t xml:space="preserve">
La Oficina de Control Masivo  </t>
    </r>
    <r>
      <rPr>
        <sz val="10"/>
        <rFont val="Arial"/>
        <family val="2"/>
      </rPr>
      <t xml:space="preserve">tiene asignado  3113 registros clasificados como  omisos de la  población entregada en el plan operativo 2023 ; a los cuales se les ha realizado 818 actas de archivo, 591 registros con autos de archivo y 1704  registros con LOA. Cumpliendo asi con los 3113 registros asignados en el plan operativo 2023                                                                            </t>
    </r>
  </si>
  <si>
    <t>16486/16486</t>
  </si>
  <si>
    <t>16846/16846</t>
  </si>
  <si>
    <t>Auditoría de desempeño</t>
  </si>
  <si>
    <t>HALLAZGO ADMINISTRATIVO POR LA FALTA DE CONTROLES EFECTIVOS EN LA ACTUALIZACIÓN Y MANEJO DE LA INFORMACIÓN QUE ADELANTA LA SDH EN CADA UNA DE LAS ACTUACIONES QUE DEBEN REPOSAR EN EL RESPECTIVO EXPEDIENTE DE COBRO COACTIVO.</t>
  </si>
  <si>
    <t xml:space="preserve">Incorporar en los expedientes de cobro coactivo objeto de la actividades 1 y 2, la totalidad de actuaciones administrativas adelantadas en desarrollo del presente plan y entregar la totalidad de la documentación a la Oficina de Operación del Sistema de Gestión Documental de la Subdireccion de Gestion Documental de la DGC. </t>
  </si>
  <si>
    <t>Actuaciones incorporadas en los expedientes de cobro y entregadas a archivo</t>
  </si>
  <si>
    <t>Número de actuaciones incorporadas y entregadas /Total de actuaciones generadas</t>
  </si>
  <si>
    <t xml:space="preserve">Durante el periodo comprendido entre 15 de enero 2024 y el 31 de marzo 2024, se han realizado las siguientes actividades preliminares para dar cumplimiento a la acción establecida en el Plan de Mejoramiento: 
Oficina Cobro Especializado (OCE): Con ocasión a las actividades 1 y 2, se identificaron un total de 671 resoluciones, mediante las cuales, se ordenó seguir adelante con el proceso administrativo de cobro coactivo; de acuerdo con lo anterior, y con el objeto de cumplir con el hallazgo, fueron solicitados inicialmente, 270 expedientes de cobro coactivo a la Oficina de Operación del Sistema de Gestión Documental de la Subdirección de Gestión Documental para iniciar con el proceso de incorporación de actos administrativos (ordenes de seguir adelante).
Oficina Cobro General (OCG): Reconocimiento del estado inicial del archivo: Para los 170 actos generados por parte de la OCG (244 registros) se identificó el estado actual a nivel de archivo y se presenta como una actividad prioritaria de la siguiente forma: 
Gestionados: 97 casos están creados en gestión documental (se encuentran en el archivo central con sus respectivos soportes de conformación y creados en el Sistema de Gestión de Documentos Electrónicos de Archivo "SGDEA"), están en proceso de actualización con la gestión de la Auditoria 63.
Intervenciones: 73 casos en total, estos casos aun no están creados en gestión documental (SGDEA), de los cuales 71 casos serán intervenidos con la información que reposa en la OCG y para 2 casos de 2014 y 2016, se iniciará la búsqueda de los documentos para realizar su actualización o en su defecto la creación de los mismos.
El paso a seguir para las dos oficinas, será el inicio de la consolidación y cargue de los documentos en los expedientes (físicos y digitales) para entregarlos a la Oficina de Operación del Sistema de Gestión Documental de la Subdirección de Gestión Documental de la Dirección de Gestión Corporativa. </t>
  </si>
  <si>
    <t>Realizar mesa de trabajo con las cifras comparativas de los Actos administrativos que efecten la cuenta corriente incluidos en el informe de gestión mensual  2023 y los incluidos en el Módulo de Actos Oficiales (MAO en SIT II) con el propósito de verificar el trámite del cargue de dichos actos.</t>
  </si>
  <si>
    <t>Inteligencia Tributaria
Fiscalización Gl
Fiscalización Grandes Contrib.
Control Masivo
Liquidacion</t>
  </si>
  <si>
    <t>Se realiza citación a mesa de trabajo para el día 3 de mayo, se involucran a todas las áreas relacionadas incluyendo a cuentas corrientes.</t>
  </si>
  <si>
    <t>Hallazgo administrativo con incidencia fiscal y disciplinaria, por falta de gestión de cobro eficaz, oportuna y eficiente por parte de la SDH, respecto de los contribuyentes clasificados como inexactos del impuesto predial unificado para la vigencia 2017, en cuantía de ciento setenta y cinco millones ciento setenta y ocho mil ($175.178.000).</t>
  </si>
  <si>
    <t>Predios Inexactos Gestionados en la etapa de Liquidación</t>
  </si>
  <si>
    <t>Predios inexactos gestionados / Población de predios inexactos entregados por las fiscalizadoras*100</t>
  </si>
  <si>
    <t xml:space="preserve">Oficina de Liquidación </t>
  </si>
  <si>
    <t>la oficina de liquidaciòn esta iniciando con el proceso de analisis de los registros entregados por parte de las oficinas de fiscalización; el reparto de dichos registros ya fue realizado a los gestores de la oficina</t>
  </si>
  <si>
    <t>Generar las acciones de determinación (Liquidaciones oficiales de Revisión, autos de archivo o Liquidaciones oficiales de corrección aritmética) para el 90% de los 2.839 registros inexactos generados en la etapa de fiscalización respecto de la  población asignada en el plan operativo 2023, del impuesto Predial Unificado</t>
  </si>
  <si>
    <t>Predios inexactos gestionados / Población de predios inexactos entregados por la etapa de fiscalización *100</t>
  </si>
  <si>
    <t>La Oficina de Control Masivo  tiene asignado  2839 registros clasificados como  predios inexactos de la  población 2023 ; a los cuales se les ha realizado  1929 actas de archivo, 16 autos de archivo, 595 liquidaciones oficiales de correccion aritmetica, 230 liquidaciones de aforo y 69 actas para invalidacion, cumpliando asi con los 2839 registros asignados  en el plan operativo 2023</t>
  </si>
  <si>
    <t>2839/2839</t>
  </si>
  <si>
    <t>Generar las acciones de determinación (Liquidaciones oficiales de Aforo, autos de archivo o resoluciones sanción) para el 90% de los 11.020 registros clasificados como omisos de la  población entregados por la Oficina General de Fiscalización y la Oficina de Fiscalización Grandes Contribuyentes  respecto de la  población asignada en el plan operativo 2023.</t>
  </si>
  <si>
    <t>Predios Omisos Gestionados en la etapa de Liquidación</t>
  </si>
  <si>
    <t>Predios omisos gestionados / Población de predios entregados por las fiscalizadoras*100</t>
  </si>
  <si>
    <t>Generar las acciones de determinación (Liquidaciones oficiales de Aforo, autos de archivo o resoluciones sanción) para el 90% de los 3.013 registros clasificados como omisos generados en la etapa de fiscalización respecto de la población asignada en el plan operativo 2023</t>
  </si>
  <si>
    <t>Predios omisos gestionados / Población de predios entregados por la etapa de fiscalización*100</t>
  </si>
  <si>
    <t>La Oficina de Control Masivo  tiene asignado  3113 registros clasificados como  omisos de la  población entregada en el plan operativo 2023 ; a los cuales se les ha realizado 818 actas de archivo, 591 registros con autos de archivo y 1704  registros con LOA. Cumpliendo asi con los 3113 registros asignados en el plan operativo 2023</t>
  </si>
  <si>
    <t>3113/3113</t>
  </si>
  <si>
    <t>Presuntas deficiencias en la clasificación e inclusión de los tipos de contribuyentes en las respectivas bases datos utilizadas por la SDH para determinar y hacer el seguimiento del cobro y recaudo del IPU 2016, así como en el seguimiento al proceso de registro, actualización y control de la información tributaria.</t>
  </si>
  <si>
    <t>Predios con marca exentos mayores a porcentaje mayor a 0%.</t>
  </si>
  <si>
    <t>Predios con marca de exentos / Total de predios exentos *100</t>
  </si>
  <si>
    <t>Oficina de Administración Funcional del Sistema</t>
  </si>
  <si>
    <t>Se determinaron 30.492 predios marcados en el sistema de información (Sistema Legado) como exentos,  correspondientes a la vigencia 2016 y que cumplen con las condiciones de la norma y su porcentaje de exención es mayor a 0.</t>
  </si>
  <si>
    <t>30492/30492</t>
  </si>
  <si>
    <t>Predios con marca excluidos con porcentaje total o parcial.</t>
  </si>
  <si>
    <t>Predios con marca de exclusión /Total de predios excluidos*100</t>
  </si>
  <si>
    <t>Se determinaron 65,233 predios marcados en el sistema de información (Sistema Legado) como excluidos,  correspondientes a la vigencia 2016 y que cumplen con las condiciones de la norma y con  porcentaje de exclusión total o parcial.  Para el control se tomó una muestra de 66  predios, verificando que cumplen con lo establecido en la normativa para la vigencia 2016, incluyendo los CHPS: AAA0191PBRJ,  AAA0190DSKC, AAA0200OZAW,  AAA0073RZAF, AAA0141CSLW, AAA0126ESBS, AAA0155JCOE,  AAA0141AHJZ, AAA0093YRMR, AAA0087NJAW, AAA0164FAKL, AAA0094AOOM, AAA0218KDPP, AAA0093NXTO,  AAA0164FBTD y  AAA0162JYDM, tomados para la auditoria por el Ente de Control.</t>
  </si>
  <si>
    <t>65233/65233</t>
  </si>
  <si>
    <t>Presuntas deficiencias en el seguimiento y verificación de las obligaciones de los contribuyentes marcados como inexactos frente a su deber de presentar declaración tributaria.</t>
  </si>
  <si>
    <t>Incluir un paso adicional en la lógica de control de omisión que verifique la presentación o no de las declaraciones de todos los predios exentos, identificados por la Oficina de Registro y Gestión de la Información.  Se hará control mediante la generación de la misma población por parte de otro funcionario y así poder verificar el resultado.</t>
  </si>
  <si>
    <t>Verificación de omisión predios exentos.</t>
  </si>
  <si>
    <t>Total de predios verificados*100/Total de predios identificados como exentos.</t>
  </si>
  <si>
    <t>Oficina de Inteligencia Tributaria</t>
  </si>
  <si>
    <t xml:space="preserve">El cierre del hallazgo está constituido por tres subactividades: 1. Incluir en las lógicas la verificación de las declaraciones de los predios exentos, 2. La elaboración del proyecto en SAS para la revisión de los sujetos exentos dentro de los resultados de la población insumo y 3. La obtención de las bases de resultado de la ejecución del proyecto (Resultado de la revisión solicitada en el indicador del hallazgo). Se alcanza un avance del 60% debido a que se desarrolló la subactividad uno completamente y se está adelantando la subactividad 2 cuando se termine la programación que es el paso 3 se obtendrá los resultados de la revisión que se planteó.
Se incluyó en las lógicas de insumo de la priorización (C4-L1-INC5_2023 Omisos_Predial y C4-L1-INC9_2023 Omisos_presuntivas) la fuente que contiene los objetos exentos, suministrados por parte de la Oficina de Registro. Los resultados de las lógicas mencionadas cuentan con la información de exentos, siendo estos insumos utilizados en la generación de la priorización que será gestionada durante la vigencia 2024. </t>
  </si>
  <si>
    <t>Predios omisos -clasificados  exentos</t>
  </si>
  <si>
    <t>3.2.3</t>
  </si>
  <si>
    <t>Posible falta de gestión eficaz y eficiente, en el ejercicio de las acciones de fiscalizaciones de las declaraciones dejadas de pagar o pagadas de manera inexacta por los sujetos pasivos del Impuesto Predial Unificado</t>
  </si>
  <si>
    <t>Incluir un paso adicional en la lógica de control de inexactitud que verifique las declaraciones de todos los predios exentos, identificados por la Oficina de Registro y Gestión de la Información. Se hará control mediante la generación de la misma población por parte de otro funcionario y así poder verificar el resultado.</t>
  </si>
  <si>
    <t>Verificación de inexactitud de predios exentos.</t>
  </si>
  <si>
    <t>Predios Inexactos clasificados  exentos</t>
  </si>
  <si>
    <r>
      <t xml:space="preserve">Generar las acciones de determinación (Liquidaciones oficiales de Revisión, autos de archivo o Liquidaciones oficiales de corrección aritmética) para el 90% de los 7.820 registros </t>
    </r>
    <r>
      <rPr>
        <sz val="10"/>
        <color rgb="FF000000"/>
        <rFont val="Arial"/>
        <family val="2"/>
      </rPr>
      <t>inexactos</t>
    </r>
    <r>
      <rPr>
        <sz val="10"/>
        <color theme="1"/>
        <rFont val="Arial"/>
        <family val="2"/>
      </rPr>
      <t xml:space="preserve"> entregados por la Oficina General de Fiscalización y la Oficina de Fiscalización Grandes Contribuyentes  respecto de la  población asignada en el plan operativo 2023, del impuesto Predial Unificado</t>
    </r>
  </si>
  <si>
    <r>
      <t xml:space="preserve">Hallazgo Administrativo con incidencia fiscal y presunta disciplinaria por gestión ineficaz e inoportuna por parte de la SDH, con relación al cobro del impuesto IPU- 2017 de contribuyentes </t>
    </r>
    <r>
      <rPr>
        <b/>
        <sz val="10"/>
        <color rgb="FF000000"/>
        <rFont val="Arial"/>
        <family val="2"/>
      </rPr>
      <t>omisos</t>
    </r>
    <r>
      <rPr>
        <sz val="10"/>
        <color theme="1"/>
        <rFont val="Arial"/>
        <family val="2"/>
      </rPr>
      <t>, en cuantía de Mil veintidos millones novecientos sesenta y cuatro mil ($1.022.964.000)</t>
    </r>
  </si>
  <si>
    <r>
      <t xml:space="preserve">Determinar los predios con marca de </t>
    </r>
    <r>
      <rPr>
        <b/>
        <sz val="10"/>
        <color rgb="FF000000"/>
        <rFont val="Arial"/>
        <family val="2"/>
      </rPr>
      <t>exentos</t>
    </r>
    <r>
      <rPr>
        <sz val="10"/>
        <color rgb="FF000000"/>
        <rFont val="Arial"/>
        <family val="2"/>
      </rPr>
      <t xml:space="preserve"> y reportar  los que cumplan todas la condiciones estipuladas en norma con un porcentaje de exención mayor a 0%. Para efectos del control  se tomará una muestra representativa de los mismos,  verificando el  cumplimiento de las condiciones establecidas en la norma.</t>
    </r>
  </si>
  <si>
    <r>
      <t xml:space="preserve">Determinar los predios con marca de </t>
    </r>
    <r>
      <rPr>
        <b/>
        <sz val="10"/>
        <color rgb="FF000000"/>
        <rFont val="Arial"/>
        <family val="2"/>
      </rPr>
      <t>excluidos</t>
    </r>
    <r>
      <rPr>
        <sz val="10"/>
        <color rgb="FF000000"/>
        <rFont val="Arial"/>
        <family val="2"/>
      </rPr>
      <t xml:space="preserve"> y reportar  los que cumplan todas la condiciones estipuladas en norma con un porcentaje total o parcial. Para efectos del control  se tomará una muestra representativa de los mismos,  verificando el  cumplimiento de las condiciones establecidas en la norma.</t>
    </r>
  </si>
  <si>
    <t>Se evidencia que las oficinas de Fiscalización y Control Masivo en la gestión realizada, generaron los actos administrativos de los registros identificados por el Ente de Control como inexactos del impuesto de Industria y Comercio  de la vigencia 2016; terminando la acción en  el 100% de la meta programada.</t>
  </si>
  <si>
    <t>Se evidencia que las oficinas de Fiscalización, Control Masivo  y Liquidacion en la gestión realizada, incorporaron a la cuenta corriente la informacion de los registros identificados por el Ente de Control como inexactos del impuesto de Industria y Comercio de la vigencia 2016; terminando la acción en  el 100% de la meta programada.</t>
  </si>
  <si>
    <t>La Oficina de Control Interno alerta a los responsables de la acción, que teniendo en cuenta que la fecha de terminación es el 15 de  mayo del 2024;  la gestión de la acción en este reporte  debe cumplirse al 90%  de la meta establecida, evidenciando que aún falta el 13 % por gestionar.</t>
  </si>
  <si>
    <t>Se recomienda darle prioridad al desarrollo de las actividades de determinación para dar cumplimiento dentro del plazo programado.
Seguimiento realizado por: Ana Mercedes Rojas Romero- Irmis Maldonado Serrano</t>
  </si>
  <si>
    <t>La Oficina de Control Interno informa a los responsables de la acción, que teniendo en cuenta que la fecha de terminación es el 31 de octubre del 2024;  la gestión de la acción en este reporte  debe cumplirse al 90%  de la meta establecida, evidenciando que aún falta el 30 % por gestionar.</t>
  </si>
  <si>
    <t>La Oficina de Control Interno alerta a los responsables de la acción que teniendo en cuenta que la fecha de terminación es el 30 de octubre del 2024;  la gestión de la acción en este reporte  debe cumplirse al 90%  de la meta establecida, evidenciando que aún falta el 85 % por gestionar.</t>
  </si>
  <si>
    <t xml:space="preserve">La Oficina de Control Interno  validó el cumplimiento de la acción dentro del plazo programado.
Seguimiento realizado por Irmis S. Maldonado y Ana M. Rojas </t>
  </si>
  <si>
    <t>La Oficina de Control Interno alerta a los responsables de la acción que  la gestión de la acción en este reporte  debe cumplirse al dentro del plazo establecido, teniendo en cuenta que la acción debe cumplirse a 30 de junio del 2024.</t>
  </si>
  <si>
    <t>Se recomienda darle prioridad al desarrollo de la actividad para dar su cumplimiento dentro del plazo programado.
Seguimiento realizado por: Ana Mercedes Rojas Romero- Irmis Maldonado Serrano</t>
  </si>
  <si>
    <t>La Oficina de Control Interno alerta a los responsables de la acción que teniendo en cuenta que la fecha de terminación es el 4 de octubre del 2024,  la gestión de la acción en este reporte  debe cumplirse al 90%  de la meta establecida, evidenciando que aún falta el 75% por gestionar.</t>
  </si>
  <si>
    <t xml:space="preserve">La Oficina de Control Interno validó el cumplimiento de la acción dentro del plazo programado.
Seguimiento realizado por Irmis S. Maldonado y Ana M. Rojas </t>
  </si>
  <si>
    <t>La Oficina de Control Interno alerta a los responsables de la acción que teniendo en cuenta que la fecha de terminación es el 4 de octubre del 2024;  la gestión de la acción en este reporte  debe cumplirse al 90%  de la meta establecida, evidenciando que aún falta el 75 % por gestionar.</t>
  </si>
  <si>
    <t>Se evidencia que se realizó la marcación de los predios clasificados como exentos  en la vigencia 2016; terminando la acción en el 100% de la meta programada.</t>
  </si>
  <si>
    <t>Se evidencia que se realizó la marcación de los predios clasificados como excluidos del Impuesto Predial Unificado -IPU  para la vigencia 2016; terminando la acción en  el 100% de la meta programada.</t>
  </si>
  <si>
    <t xml:space="preserve">La Oficina de Control Interno validó el cumplimiento de la acción dentro del plazo  programado.
Seguimiento realizado por Irmis S. Maldonado y Ana M. Rojas </t>
  </si>
  <si>
    <t>En el seguimiento al avance  de las acciones a 31 de marzo; la Oficina de Control Interno  evidencia que el reporte de avance  corresponde al 60% de ejecucion  y  la fecha de terminación es el 30 de abril del 2024;  advierte a los respnsables de la acción agilizar la gestión de la acción  teniendo en cuenta que falta el  40%  y debe cumplirse dentro del plazo  establecido.</t>
  </si>
  <si>
    <t>¨1/1</t>
  </si>
  <si>
    <t xml:space="preserve">Acción desarrollada en su totalidad de acuerdo con lo establecido en el plan de Mejoramiento.  Se espera que este plan subsane la causa del hallazgo acorde con las acciones establecidas.
Seguimiento realizado por:  Oscar Yesid Caicedo Herrera y Verónica Rios Giraldo </t>
  </si>
  <si>
    <t>Se observó que en las páginas 107 a la 114 de las Notas a los Estados Financieros con corte a 31 de diciembre de 2023, se realizó la explicación de los diferentes casos de los bienes e intangibles  que presentan afectaciones (vida útil, capitalizaciones, deterioro) que influyen en las licencias y su amortización.</t>
  </si>
  <si>
    <t xml:space="preserve">Accion desarrollada en su totalidad de acuerdo con lo establecido en el plan de Mejoramiento.  Se espera que este plan subsane la causa del hallazgo acorde con las acciones establecidas.
Seguimiento realizado por:  Oscar Yesid Caicedo Herrera y Verónica Rios Giraldo </t>
  </si>
  <si>
    <r>
      <t>Se observó en los radicados 2024IE004101O1 del 13/02/2024 y 2024IE009514O1 del 04/04/2024 que "e</t>
    </r>
    <r>
      <rPr>
        <i/>
        <sz val="10"/>
        <rFont val="Arial"/>
        <family val="2"/>
      </rPr>
      <t xml:space="preserve">l presupuesto total de los compromisos efectivos del proyecto es $3.413.906.529 + $3.845.783.226 = $7.259.689.755 y los giros efectuados de este presupuesto suman: $2.709.666.529 + $3.845.783.226 = $6.555.449.755", </t>
    </r>
    <r>
      <rPr>
        <sz val="10"/>
        <rFont val="Arial"/>
        <family val="2"/>
      </rPr>
      <t>denotando el logro del porcentaje de la meta.  
También se evidenció en el formato 01-F.38, el registro de giros presupuestados y ejecutados (vigencia y reservas) para el cierre de 2023 y el cronograma del proyecto de inversión 7669, con el calendario de contratación.</t>
    </r>
  </si>
  <si>
    <t>Se evidencian 5 reportes del trámite sancionatorio administrativo contractual No. 2023-002, continuando con el ejercicio de la potestad sancionatoria, el cual para el momento del presente seguimiento no se ha culminado.</t>
  </si>
  <si>
    <r>
      <t xml:space="preserve">La Oficina de Liquidación gestionó la totalidad de los registros entregados por las oficinas de fiscalización; es importante mencionar que se generaron </t>
    </r>
    <r>
      <rPr>
        <b/>
        <sz val="10"/>
        <color rgb="FF000000"/>
        <rFont val="Arial"/>
        <family val="2"/>
      </rPr>
      <t>2.111</t>
    </r>
    <r>
      <rPr>
        <sz val="10"/>
        <color rgb="FF000000"/>
        <rFont val="Arial"/>
        <family val="2"/>
      </rPr>
      <t xml:space="preserve"> registros masivos que corresponden a 1.189 actos (liquidaciones oficiales de revisión), y el restante corresponde a gestión de registros puntuales.
La </t>
    </r>
    <r>
      <rPr>
        <b/>
        <sz val="10"/>
        <color rgb="FF000000"/>
        <rFont val="Arial"/>
        <family val="2"/>
      </rPr>
      <t xml:space="preserve">oficina de control masivo </t>
    </r>
    <r>
      <rPr>
        <sz val="10"/>
        <color rgb="FF000000"/>
        <rFont val="Arial"/>
        <family val="2"/>
      </rPr>
      <t xml:space="preserve"> dio trámite a esta acción generando acciones de fiscalización a </t>
    </r>
    <r>
      <rPr>
        <b/>
        <sz val="10"/>
        <color rgb="FF000000"/>
        <rFont val="Arial"/>
        <family val="2"/>
      </rPr>
      <t>10</t>
    </r>
    <r>
      <rPr>
        <sz val="10"/>
        <color rgb="FF000000"/>
        <rFont val="Arial"/>
        <family val="2"/>
      </rPr>
      <t xml:space="preserve"> registros al 4tr de 2023.</t>
    </r>
  </si>
  <si>
    <r>
      <t>Oficina de Fiscalización General: De la Población de Inexactos ICA asignada para gestión de esta oficina,  gestionó mediante REQUERIMIENTOS ESPECIALES</t>
    </r>
    <r>
      <rPr>
        <b/>
        <sz val="10"/>
        <color rgb="FF000000"/>
        <rFont val="Arial"/>
        <family val="2"/>
      </rPr>
      <t xml:space="preserve"> 2.449 </t>
    </r>
    <r>
      <rPr>
        <sz val="10"/>
        <color rgb="FF000000"/>
        <rFont val="Arial"/>
        <family val="2"/>
      </rPr>
      <t xml:space="preserve">registros, equivalente a </t>
    </r>
    <r>
      <rPr>
        <b/>
        <sz val="10"/>
        <color rgb="FF000000"/>
        <rFont val="Arial"/>
        <family val="2"/>
      </rPr>
      <t>1436</t>
    </r>
    <r>
      <rPr>
        <sz val="10"/>
        <color rgb="FF000000"/>
        <rFont val="Arial"/>
        <family val="2"/>
      </rPr>
      <t xml:space="preserve"> actos, de los cuales fueron solicitados para cargue en cuenta corriente a la Oficina Administración Funcional del Sistema</t>
    </r>
    <r>
      <rPr>
        <b/>
        <sz val="10"/>
        <color rgb="FF000000"/>
        <rFont val="Arial"/>
        <family val="2"/>
      </rPr>
      <t xml:space="preserve"> 2.449</t>
    </r>
    <r>
      <rPr>
        <sz val="10"/>
        <color rgb="FF000000"/>
        <rFont val="Arial"/>
        <family val="2"/>
      </rPr>
      <t xml:space="preserve"> registros mediante los RQ </t>
    </r>
    <r>
      <rPr>
        <b/>
        <sz val="10"/>
        <color rgb="FF000000"/>
        <rFont val="Arial"/>
        <family val="2"/>
      </rPr>
      <t>2023IE023952O1 ,2023IE037377O1, 2024IE000517 y 2024IE00960401.</t>
    </r>
    <r>
      <rPr>
        <sz val="10"/>
        <color rgb="FF000000"/>
        <rFont val="Arial"/>
        <family val="2"/>
      </rPr>
      <t xml:space="preserve"> Es importante aclarar, que de la totalidad de registros cargados 148 se realizaron de manera puntual, por lo cual, no se registran en ninguno de los memorandos. con estas acciones se da por concluida la acción por parte de la oficina.</t>
    </r>
    <r>
      <rPr>
        <b/>
        <sz val="10"/>
        <color rgb="FF000000"/>
        <rFont val="Arial"/>
        <family val="2"/>
      </rPr>
      <t xml:space="preserve">
 La Oficina de Fiscalización Grandes Contribuyentes</t>
    </r>
    <r>
      <rPr>
        <sz val="10"/>
        <color rgb="FF000000"/>
        <rFont val="Arial"/>
        <family val="2"/>
      </rPr>
      <t xml:space="preserve"> informa que finalizó en el mes de diciembre del 2023 la proyección de actos administrativos y su correspondiente disposición para notificarlos, asi mismo parea el mes de marzo de  2024 se informa que se  encuentran cargados el  100 % de  información de los  actos en el Módulo de Actos Oficiales (MAO) de un total de </t>
    </r>
    <r>
      <rPr>
        <b/>
        <sz val="10"/>
        <color rgb="FF000000"/>
        <rFont val="Arial"/>
        <family val="2"/>
      </rPr>
      <t>612</t>
    </r>
    <r>
      <rPr>
        <sz val="10"/>
        <color rgb="FF000000"/>
        <rFont val="Arial"/>
        <family val="2"/>
      </rPr>
      <t xml:space="preserve"> registros.
Como evidencia se informa a continuaciónuna muestra de ID de cargues en MAO y se adjuntan muestra de estados de cuentas 12410276, 12410282, 12241041, 11903324, 12113220, 12410272, 12410293, 12241306, 12112510, 12410387,  12412216, 11903289, 12241310</t>
    </r>
    <r>
      <rPr>
        <b/>
        <sz val="10"/>
        <color rgb="FF000000"/>
        <rFont val="Arial"/>
        <family val="2"/>
      </rPr>
      <t xml:space="preserve">
La oficina de control masivo</t>
    </r>
    <r>
      <rPr>
        <sz val="10"/>
        <color rgb="FF000000"/>
        <rFont val="Arial"/>
        <family val="2"/>
      </rPr>
      <t xml:space="preserve"> , realiza controles de los actos enviados a notificación contra los actos reportados en el informe de la oficina , así como con los actos reportados en MAO (las  actas de archivo  las cuales son cerradas  a través de memorandos internos y  no afecta la cuenta corriente), el total de los actos definitivos LOR se encuentran cargados en los estados de cuenta
La oficina de liquidacion hace el cargue masivo de los actos a la cuenta corriente en el momento en que se informa la notificación de los mismos </t>
    </r>
  </si>
  <si>
    <t>CUMPLIDA</t>
  </si>
  <si>
    <t>Se evidencia que las oficinas de Liquidación y Control Masivo en la gestión realizada, generaron los actos administrativos de los registros identificados por el Ente de Control como inexactos del impuesto de Industria y Comercio  de la vigencia 2016; terminando la acción en el 100% de la meta programada.</t>
  </si>
  <si>
    <t xml:space="preserve">En la  matriz remitida se evidencia un control al estado de los procesos contractuales que se le realiza a la Subdirección de Educación tributaria y Servicio  -  Oficina de Gestión de Servicio y Notificaciones, respecto a los estados y  condiciones contractuales durante el período evaluado, igualmente presentan un listado de 62 contratos en ejecución y 2 terminados. Se cumple con la acción del plan de mejoramiento con este mecanismo de control. </t>
  </si>
  <si>
    <t>En la ejecucion del plan de accion, se ha realizado la  verificacion de casos específicos con la participacion de la gestión, la compensacion de los casos analizados celebracion de reuniones con las áreas para seguimiento del avance en la compensacion de las partidas conciliatorias del 2022, lo que representa un avance aproximado del 90% del plan al corte de marzo, este avance, no se refleja en el resultado del indicador reportado en el 25% porque las variables del indicador corresponden a las actividades del plan y las tres que se encuentran en ejecucion no se han cerrado</t>
  </si>
  <si>
    <t>EJECUCIÓN</t>
  </si>
  <si>
    <t>En la ejecución del plan se lleva un avance del 99% que corresponde a la conciliación de 5.192 partidas de un total de 5.243, de la  cuenta de ahorros del Banco BBVA. (La dependencia aporta como evidencia un soporte en Excel de las partidas conciliadas)</t>
  </si>
  <si>
    <t>La Oficina de Control Interno informa a los responsables de la acción, que teniendo en cuenta que la fecha de terminación es el 30 de octubre del 2024;  la gestión de la acción en este reporte  debe cumplirse al 90%  de la meta establecida, evidenciando que aún falta el 37 % por gestionar.</t>
  </si>
  <si>
    <t>Se evidencia que se realizó mesa de trabajo el día 7 de febrero de 2024, para efectuar actividades con respecto al aplicativo SAP.</t>
  </si>
  <si>
    <t xml:space="preserve">La Oficina de Control Interno validó el cumplimiento de la  acción dentro del plazo  programado.
Seguimiento realizado por Irmis S. Maldonado y Ana M. Rojas </t>
  </si>
  <si>
    <t>Se evidencia que las oficinas de Fiscalización y Control Masivo en la gestión realizada, generaron los actos administrativos de los registros identificados por el Ente de Control como omisos del impuesto de predial de la vigencia 2017; terminando la acción en  el 100% de la meta programada.</t>
  </si>
  <si>
    <t>Seguimiento realizado por: 
Clara Inés Díaz _ Nelson Javier Duarte</t>
  </si>
  <si>
    <t xml:space="preserve">Las oficinas de Cobro General y Especializado de la Subdirección de Cobro Tributario aportaron evidencia de las actividades previas de gestión e intervención realizadas ante la Oficina de Operación del Sistema de Gestión Documental, las cuales son necesarias para la incorporación de las actuaciones administrativas en los expedientes de cobro coactivo; por consiguiente, a la fecha de seguimiento las áreas responsables de la acción no registraron avance. La DCO informa que se identificaron 671 resoluciones generadas por la Oficina de Cobro Especializado y 170 en la oficina de Cobro General.
</t>
  </si>
  <si>
    <t>Se evidencia que la oficina de  Control Masivo en la gestión realizada, generaron los actos administrativos de los registros identificados por el Ente de Control como inexactos del impuesto de predial de la vigencia 2017; terminando la acción en  el 100% de la meta programada.</t>
  </si>
  <si>
    <t>Se evidencia que la Oficina de  Control Masivo en la gestión realizada, generaron los actos administrativos de los registros identificados por el Ente de Control como inexactos del impuesto de predial de la vigencia 2017; terminando la acción en el 100% de la meta programada.</t>
  </si>
  <si>
    <t>En el seguimiento al avance  de las acciones a 31 de marzo; la oficina de Control Interno  evidencia que el reporte de avance corresponde al 60% de ejecucion  y  la fecha de terminación es el 30 de abril del 2024;  advierte a los responsables de la acción agilizar la gestión de la misma, teniendo en cuenta que falta el  40%  y debe cumplirse dentro del plazo  establecido.</t>
  </si>
  <si>
    <t xml:space="preserve">Se recomienda darle prioridad al desarrollo de las actividades de generacion y priorizacionn de la poblacion, realizar la mesa de trabajo para desarrollar la gestión  y  así dar cumplimiento dentro del plazo programado.
Seguimiento realizado por Irmis S. Maldonado y Ana M. Rojas </t>
  </si>
  <si>
    <t xml:space="preserve">Se recomienda darle prioridad al desarrollo de las actividades de generacion y priorizacionn de la población, realizar la mesa de trabajo para desarrollar la gestión  y  así dar cumplimiento dentro del plazo programado.
Seguimiento realizado por Irmis S. Maldonado y Ana M. Rojas </t>
  </si>
  <si>
    <t xml:space="preserve">Se observó que en las páginas 107 a la 114 de las Notas a los Estados Financieros con corte a 31 de diciembre de 2023, se realizó la explicación de los diferentes casos de los bienes e intangibles  que presentan afectaciones (vida útil, capitalizaciones, deterioro) que influyen en el cálculo de la depreciación, observando revelación de los hechos económicos asociados a la causa del hallazgo de los cuales se esperan sean claros para las diferentes partes interesadas de la información. 
</t>
  </si>
  <si>
    <t xml:space="preserve">Se evidencia el cumplimiento del 100% de 1 actividad (Identificación de las partidas a conciliar), la actividad # 2 va en un avance del 90% (verificación de casos de partidas a depurar), la actividad # 3 va en un avance del 99% (La compensación de partidas conciliatorias analizadas) y de la actividad # 4 son allegadas evidencias de dos (2) reuniones efectuadas los días 29/01/2024 y 29/02/2024, las cuales se efectuaron el correspondiente seguimiento a la depuración de partidas conciliatorias de la cuenta BBVA 5714 
</t>
  </si>
  <si>
    <t xml:space="preserve">Se recomienda continuar con la gestión de las 3 actividades que el área de gestión informa. Teniendo en cuenta que el cierre total esta estipulado al 31 de mayo de 2024.
Seguimiento realizado por:  Oscar Yesid Caicedo Herrera y Verónica Rios Giraldo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</si>
</sst>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yyyy/mm/dd"/>
  </numFmts>
  <fonts count="14" x14ac:knownFonts="1">
    <font>
      <sz val="11"/>
      <color theme="1"/>
      <name val="Calibri"/>
      <family val="2"/>
      <scheme val="minor"/>
    </font>
    <font>
      <sz val="11"/>
      <color theme="1"/>
      <name val="Calibri"/>
      <family val="2"/>
      <scheme val="minor"/>
    </font>
    <font>
      <b/>
      <sz val="10"/>
      <color theme="0"/>
      <name val="Arial"/>
      <family val="2"/>
    </font>
    <font>
      <b/>
      <sz val="10"/>
      <name val="Arial"/>
      <family val="2"/>
    </font>
    <font>
      <sz val="10"/>
      <color theme="1"/>
      <name val="Arial"/>
      <family val="2"/>
    </font>
    <font>
      <sz val="10"/>
      <name val="Arial"/>
      <family val="2"/>
    </font>
    <font>
      <sz val="10"/>
      <color indexed="8"/>
      <name val="Arial"/>
      <family val="2"/>
    </font>
    <font>
      <sz val="10"/>
      <color rgb="FF000000"/>
      <name val="Arial"/>
      <family val="2"/>
    </font>
    <font>
      <b/>
      <sz val="10"/>
      <color rgb="FF000000"/>
      <name val="Arial"/>
      <family val="2"/>
    </font>
    <font>
      <sz val="10"/>
      <color rgb="FFFF0000"/>
      <name val="Arial"/>
      <family val="2"/>
    </font>
    <font>
      <sz val="11"/>
      <color indexed="8"/>
      <name val="Calibri"/>
      <family val="2"/>
      <scheme val="minor"/>
    </font>
    <font>
      <i/>
      <sz val="10"/>
      <name val="Arial"/>
      <family val="2"/>
    </font>
    <font>
      <b/>
      <sz val="9"/>
      <color theme="0"/>
      <name val="Arial"/>
      <family val="2"/>
    </font>
    <font>
      <i/>
      <sz val="10"/>
      <color theme="1"/>
      <name val="Arial"/>
      <family val="2"/>
    </font>
  </fonts>
  <fills count="6">
    <fill>
      <patternFill patternType="none"/>
    </fill>
    <fill>
      <patternFill patternType="gray125"/>
    </fill>
    <fill>
      <patternFill patternType="solid">
        <fgColor indexed="54"/>
      </patternFill>
    </fill>
    <fill>
      <patternFill patternType="solid">
        <fgColor rgb="FFFF8415"/>
        <bgColor indexed="64"/>
      </patternFill>
    </fill>
    <fill>
      <patternFill patternType="solid">
        <fgColor rgb="FF666699"/>
        <bgColor indexed="64"/>
      </patternFill>
    </fill>
    <fill>
      <patternFill patternType="solid">
        <fgColor rgb="FF92D050"/>
        <bgColor indexed="64"/>
      </patternFill>
    </fill>
  </fills>
  <borders count="8">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s>
  <cellStyleXfs count="5">
    <xf numFmtId="0" fontId="0" fillId="0" borderId="0"/>
    <xf numFmtId="9" fontId="1" fillId="0" borderId="0" applyFont="0" applyFill="0" applyBorder="0" applyAlignment="0" applyProtection="0"/>
    <xf numFmtId="9" fontId="10" fillId="0" borderId="0" applyFont="0" applyFill="0" applyBorder="0" applyAlignment="0" applyProtection="0"/>
    <xf numFmtId="0" fontId="1" fillId="0" borderId="0"/>
    <xf numFmtId="43" fontId="1" fillId="0" borderId="0" applyFont="0" applyFill="0" applyBorder="0" applyAlignment="0" applyProtection="0"/>
  </cellStyleXfs>
  <cellXfs count="123">
    <xf numFmtId="0" fontId="0" fillId="0" borderId="0" xfId="0"/>
    <xf numFmtId="0" fontId="2" fillId="2" borderId="0" xfId="0" applyFont="1" applyFill="1" applyAlignment="1" applyProtection="1">
      <alignment horizontal="center" vertical="center" wrapText="1"/>
      <protection locked="0"/>
    </xf>
    <xf numFmtId="0" fontId="2" fillId="2" borderId="6" xfId="0" applyFont="1" applyFill="1" applyBorder="1" applyAlignment="1" applyProtection="1">
      <alignment horizontal="center" vertical="center" wrapText="1"/>
      <protection locked="0"/>
    </xf>
    <xf numFmtId="0" fontId="2" fillId="2" borderId="6" xfId="0" applyFont="1" applyFill="1" applyBorder="1" applyAlignment="1" applyProtection="1">
      <alignment horizontal="center" vertical="center" textRotation="90" wrapText="1"/>
      <protection locked="0"/>
    </xf>
    <xf numFmtId="0" fontId="4" fillId="0" borderId="0" xfId="0" applyFont="1"/>
    <xf numFmtId="0" fontId="4" fillId="0" borderId="0" xfId="0" applyFont="1" applyAlignment="1">
      <alignment horizontal="center" vertical="center"/>
    </xf>
    <xf numFmtId="0" fontId="12" fillId="2" borderId="6" xfId="0" applyFont="1" applyFill="1" applyBorder="1" applyAlignment="1" applyProtection="1">
      <alignment horizontal="center" vertical="center" wrapText="1"/>
      <protection locked="0"/>
    </xf>
    <xf numFmtId="0" fontId="2" fillId="2" borderId="2" xfId="0" applyFont="1" applyFill="1" applyBorder="1" applyAlignment="1" applyProtection="1">
      <alignment horizontal="center" vertical="center" wrapText="1"/>
      <protection locked="0"/>
    </xf>
    <xf numFmtId="0" fontId="12" fillId="2" borderId="4" xfId="0" applyFont="1" applyFill="1" applyBorder="1" applyAlignment="1" applyProtection="1">
      <alignment horizontal="center" vertical="center" wrapText="1"/>
      <protection locked="0"/>
    </xf>
    <xf numFmtId="0" fontId="12" fillId="0" borderId="0" xfId="0" applyFont="1" applyAlignment="1" applyProtection="1">
      <alignment horizontal="center" vertical="center" wrapText="1"/>
      <protection locked="0"/>
    </xf>
    <xf numFmtId="0" fontId="2" fillId="3" borderId="6" xfId="0" applyFont="1" applyFill="1" applyBorder="1" applyAlignment="1" applyProtection="1">
      <alignment horizontal="center" vertical="center" wrapText="1"/>
      <protection locked="0"/>
    </xf>
    <xf numFmtId="0" fontId="2" fillId="2" borderId="5" xfId="0" applyFont="1" applyFill="1" applyBorder="1" applyAlignment="1" applyProtection="1">
      <alignment horizontal="center" vertical="center" wrapText="1"/>
      <protection locked="0"/>
    </xf>
    <xf numFmtId="0" fontId="2" fillId="4" borderId="5" xfId="0"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4" fillId="0" borderId="0" xfId="0" applyFont="1" applyAlignment="1">
      <alignment horizontal="left" vertical="center"/>
    </xf>
    <xf numFmtId="0" fontId="5" fillId="0" borderId="6" xfId="0" applyFont="1" applyBorder="1" applyAlignment="1">
      <alignment horizontal="center" vertical="center" textRotation="90" wrapText="1"/>
    </xf>
    <xf numFmtId="0" fontId="4" fillId="0" borderId="6" xfId="0" applyFont="1" applyBorder="1" applyAlignment="1">
      <alignment horizontal="center" vertical="center" textRotation="90"/>
    </xf>
    <xf numFmtId="0" fontId="5" fillId="0" borderId="6" xfId="0" applyFont="1" applyBorder="1" applyAlignment="1">
      <alignment horizontal="center" vertical="center"/>
    </xf>
    <xf numFmtId="0" fontId="4" fillId="0" borderId="6" xfId="0" applyFont="1" applyBorder="1" applyAlignment="1">
      <alignment horizontal="center" vertical="center" wrapText="1"/>
    </xf>
    <xf numFmtId="0" fontId="4" fillId="0" borderId="6" xfId="0" applyFont="1" applyBorder="1" applyAlignment="1">
      <alignment horizontal="center" vertical="center"/>
    </xf>
    <xf numFmtId="0" fontId="4" fillId="0" borderId="6" xfId="0" applyFont="1" applyBorder="1" applyAlignment="1">
      <alignment horizontal="justify" vertical="center"/>
    </xf>
    <xf numFmtId="0" fontId="4" fillId="0" borderId="6" xfId="0" applyFont="1" applyBorder="1" applyAlignment="1">
      <alignment horizontal="justify" vertical="center" wrapText="1"/>
    </xf>
    <xf numFmtId="0" fontId="6" fillId="0" borderId="6" xfId="0" applyFont="1" applyBorder="1" applyAlignment="1">
      <alignment horizontal="justify" vertical="center" wrapText="1"/>
    </xf>
    <xf numFmtId="9" fontId="4" fillId="0" borderId="6" xfId="0" applyNumberFormat="1" applyFont="1" applyBorder="1" applyAlignment="1">
      <alignment horizontal="center" vertical="center"/>
    </xf>
    <xf numFmtId="0" fontId="5" fillId="0" borderId="6" xfId="0" applyFont="1" applyBorder="1" applyAlignment="1">
      <alignment horizontal="center" vertical="center" wrapText="1"/>
    </xf>
    <xf numFmtId="164" fontId="6" fillId="0" borderId="6" xfId="0" applyNumberFormat="1" applyFont="1" applyBorder="1" applyAlignment="1">
      <alignment horizontal="center" vertical="center" wrapText="1"/>
    </xf>
    <xf numFmtId="0" fontId="4" fillId="0" borderId="4" xfId="0" applyFont="1" applyBorder="1" applyAlignment="1">
      <alignment horizontal="justify" vertical="center" wrapText="1"/>
    </xf>
    <xf numFmtId="0" fontId="7" fillId="0" borderId="4" xfId="0" applyFont="1" applyBorder="1" applyAlignment="1">
      <alignment horizontal="center" vertical="center" wrapText="1"/>
    </xf>
    <xf numFmtId="9" fontId="7" fillId="0" borderId="4" xfId="0" applyNumberFormat="1" applyFont="1" applyBorder="1" applyAlignment="1">
      <alignment horizontal="center" vertical="center" wrapText="1"/>
    </xf>
    <xf numFmtId="164" fontId="7" fillId="0" borderId="3" xfId="0" applyNumberFormat="1" applyFont="1" applyBorder="1" applyAlignment="1">
      <alignment horizontal="center" vertical="center" wrapText="1"/>
    </xf>
    <xf numFmtId="0" fontId="7" fillId="0" borderId="6" xfId="0" applyFont="1" applyBorder="1" applyAlignment="1">
      <alignment horizontal="center" vertical="center" wrapText="1"/>
    </xf>
    <xf numFmtId="9" fontId="7" fillId="0" borderId="4" xfId="0" applyNumberFormat="1" applyFont="1" applyBorder="1" applyAlignment="1">
      <alignment horizontal="center" vertical="center"/>
    </xf>
    <xf numFmtId="164" fontId="7" fillId="0" borderId="6" xfId="0" applyNumberFormat="1" applyFont="1" applyBorder="1" applyAlignment="1">
      <alignment horizontal="center" vertical="center"/>
    </xf>
    <xf numFmtId="0" fontId="4" fillId="0" borderId="2" xfId="0" applyFont="1" applyBorder="1" applyAlignment="1">
      <alignment horizontal="justify" vertical="center" wrapText="1"/>
    </xf>
    <xf numFmtId="0" fontId="7" fillId="0" borderId="4" xfId="0" applyFont="1" applyBorder="1" applyAlignment="1">
      <alignment horizontal="justify" vertical="center" wrapText="1"/>
    </xf>
    <xf numFmtId="0" fontId="5" fillId="0" borderId="4" xfId="0" applyFont="1" applyBorder="1" applyAlignment="1">
      <alignment horizontal="center" vertical="center"/>
    </xf>
    <xf numFmtId="9" fontId="5" fillId="0" borderId="4" xfId="0" applyNumberFormat="1" applyFont="1" applyBorder="1" applyAlignment="1">
      <alignment horizontal="center" vertical="center"/>
    </xf>
    <xf numFmtId="14" fontId="5" fillId="0" borderId="4" xfId="0" applyNumberFormat="1" applyFont="1" applyBorder="1" applyAlignment="1">
      <alignment horizontal="center" vertical="center"/>
    </xf>
    <xf numFmtId="164" fontId="5" fillId="0" borderId="4" xfId="0" applyNumberFormat="1" applyFont="1" applyBorder="1" applyAlignment="1">
      <alignment horizontal="center" vertical="center"/>
    </xf>
    <xf numFmtId="9" fontId="4" fillId="0" borderId="6" xfId="0" applyNumberFormat="1" applyFont="1" applyBorder="1" applyAlignment="1">
      <alignment horizontal="center" vertical="center" wrapText="1"/>
    </xf>
    <xf numFmtId="164" fontId="5" fillId="0" borderId="6" xfId="0" applyNumberFormat="1" applyFont="1" applyBorder="1" applyAlignment="1" applyProtection="1">
      <alignment horizontal="center" vertical="center"/>
      <protection locked="0"/>
    </xf>
    <xf numFmtId="164" fontId="5" fillId="0" borderId="6" xfId="0" applyNumberFormat="1" applyFont="1" applyBorder="1" applyAlignment="1" applyProtection="1">
      <alignment horizontal="center" vertical="center" wrapText="1"/>
      <protection locked="0"/>
    </xf>
    <xf numFmtId="0" fontId="7" fillId="0" borderId="4" xfId="0" applyFont="1" applyBorder="1" applyAlignment="1">
      <alignment horizontal="center" vertical="center"/>
    </xf>
    <xf numFmtId="164" fontId="7" fillId="0" borderId="3" xfId="0" applyNumberFormat="1" applyFont="1" applyBorder="1" applyAlignment="1">
      <alignment horizontal="center" vertical="center"/>
    </xf>
    <xf numFmtId="0" fontId="7" fillId="0" borderId="6" xfId="0" applyFont="1" applyBorder="1" applyAlignment="1">
      <alignment horizontal="center" vertical="center"/>
    </xf>
    <xf numFmtId="164" fontId="7" fillId="0" borderId="4" xfId="0" applyNumberFormat="1" applyFont="1" applyBorder="1" applyAlignment="1">
      <alignment horizontal="center" vertical="center"/>
    </xf>
    <xf numFmtId="0" fontId="4" fillId="0" borderId="6" xfId="0" applyFont="1" applyBorder="1" applyAlignment="1" applyProtection="1">
      <alignment horizontal="justify" vertical="center" wrapText="1"/>
      <protection locked="0"/>
    </xf>
    <xf numFmtId="0" fontId="4" fillId="0" borderId="6" xfId="0" applyFont="1" applyBorder="1" applyAlignment="1" applyProtection="1">
      <alignment horizontal="center" vertical="center" wrapText="1"/>
      <protection locked="0"/>
    </xf>
    <xf numFmtId="0" fontId="5" fillId="0" borderId="6" xfId="0" applyFont="1" applyBorder="1" applyAlignment="1">
      <alignment horizontal="center" vertical="center" textRotation="90"/>
    </xf>
    <xf numFmtId="0" fontId="4" fillId="0" borderId="4" xfId="0" applyFont="1" applyBorder="1" applyAlignment="1" applyProtection="1">
      <alignment horizontal="justify" vertical="center" wrapText="1"/>
      <protection locked="0"/>
    </xf>
    <xf numFmtId="0" fontId="4" fillId="0" borderId="2" xfId="0" applyFont="1" applyBorder="1" applyAlignment="1" applyProtection="1">
      <alignment horizontal="justify" vertical="center" wrapText="1"/>
      <protection locked="0"/>
    </xf>
    <xf numFmtId="0" fontId="5" fillId="0" borderId="4" xfId="0" applyFont="1" applyBorder="1" applyAlignment="1">
      <alignment vertical="center"/>
    </xf>
    <xf numFmtId="0" fontId="7" fillId="0" borderId="6" xfId="0" applyFont="1" applyBorder="1" applyAlignment="1">
      <alignment horizontal="justify" vertical="center" wrapText="1"/>
    </xf>
    <xf numFmtId="0" fontId="6" fillId="0" borderId="6" xfId="0" applyFont="1" applyBorder="1" applyAlignment="1" applyProtection="1">
      <alignment horizontal="center" vertical="center"/>
      <protection locked="0"/>
    </xf>
    <xf numFmtId="0" fontId="6" fillId="0" borderId="6" xfId="0" applyFont="1" applyBorder="1" applyAlignment="1" applyProtection="1">
      <alignment horizontal="justify" vertical="center" wrapText="1"/>
      <protection locked="0"/>
    </xf>
    <xf numFmtId="0" fontId="6" fillId="0" borderId="4" xfId="0" applyFont="1" applyBorder="1" applyAlignment="1">
      <alignment horizontal="center" vertical="center"/>
    </xf>
    <xf numFmtId="9" fontId="5" fillId="0" borderId="6" xfId="0" applyNumberFormat="1" applyFont="1" applyBorder="1" applyAlignment="1" applyProtection="1">
      <alignment horizontal="center" vertical="center" wrapText="1"/>
      <protection locked="0"/>
    </xf>
    <xf numFmtId="0" fontId="6" fillId="0" borderId="6" xfId="0" applyFont="1" applyBorder="1" applyAlignment="1" applyProtection="1">
      <alignment horizontal="center" vertical="center" wrapText="1"/>
      <protection locked="0"/>
    </xf>
    <xf numFmtId="164" fontId="6" fillId="0" borderId="6" xfId="0" applyNumberFormat="1" applyFont="1" applyBorder="1" applyAlignment="1" applyProtection="1">
      <alignment horizontal="center" vertical="center"/>
      <protection locked="0"/>
    </xf>
    <xf numFmtId="0" fontId="6" fillId="0" borderId="4" xfId="0" applyFont="1" applyBorder="1" applyAlignment="1" applyProtection="1">
      <alignment horizontal="justify" vertical="center" wrapText="1"/>
      <protection locked="0"/>
    </xf>
    <xf numFmtId="10" fontId="4" fillId="0" borderId="6" xfId="0" applyNumberFormat="1" applyFont="1" applyBorder="1" applyAlignment="1">
      <alignment horizontal="center" vertical="center" wrapText="1"/>
    </xf>
    <xf numFmtId="14" fontId="4" fillId="0" borderId="6" xfId="0" applyNumberFormat="1" applyFont="1" applyBorder="1" applyAlignment="1">
      <alignment horizontal="center" vertical="center" wrapText="1"/>
    </xf>
    <xf numFmtId="0" fontId="6" fillId="0" borderId="2" xfId="0" applyFont="1" applyBorder="1" applyAlignment="1" applyProtection="1">
      <alignment horizontal="justify" vertical="center" wrapText="1"/>
      <protection locked="0"/>
    </xf>
    <xf numFmtId="14" fontId="4" fillId="0" borderId="6" xfId="0" applyNumberFormat="1" applyFont="1" applyBorder="1" applyAlignment="1">
      <alignment horizontal="center" vertical="center"/>
    </xf>
    <xf numFmtId="0" fontId="5" fillId="0" borderId="6" xfId="0" applyFont="1" applyBorder="1" applyAlignment="1">
      <alignment horizontal="justify" vertical="center" wrapText="1"/>
    </xf>
    <xf numFmtId="0" fontId="6" fillId="0" borderId="6" xfId="0" applyFont="1" applyBorder="1" applyAlignment="1">
      <alignment horizontal="center" vertical="center"/>
    </xf>
    <xf numFmtId="9" fontId="6" fillId="0" borderId="6" xfId="0" applyNumberFormat="1" applyFont="1" applyBorder="1" applyAlignment="1" applyProtection="1">
      <alignment horizontal="center" vertical="center" wrapText="1"/>
      <protection locked="0"/>
    </xf>
    <xf numFmtId="10" fontId="4" fillId="0" borderId="6" xfId="0" applyNumberFormat="1" applyFont="1" applyBorder="1" applyAlignment="1">
      <alignment horizontal="center" vertical="center"/>
    </xf>
    <xf numFmtId="164" fontId="4" fillId="0" borderId="6" xfId="0" applyNumberFormat="1" applyFont="1" applyBorder="1" applyAlignment="1">
      <alignment horizontal="center" vertical="center" wrapText="1"/>
    </xf>
    <xf numFmtId="0" fontId="4" fillId="0" borderId="2" xfId="0" applyFont="1" applyBorder="1" applyAlignment="1" applyProtection="1">
      <alignment horizontal="left" vertical="center" wrapText="1"/>
      <protection locked="0"/>
    </xf>
    <xf numFmtId="0" fontId="4" fillId="0" borderId="6" xfId="0" quotePrefix="1" applyFont="1" applyBorder="1" applyAlignment="1">
      <alignment horizontal="center" vertical="center"/>
    </xf>
    <xf numFmtId="0" fontId="6" fillId="0" borderId="4" xfId="0" applyFont="1" applyBorder="1" applyAlignment="1" applyProtection="1">
      <alignment horizontal="center" vertical="center"/>
      <protection locked="0"/>
    </xf>
    <xf numFmtId="164" fontId="4" fillId="0" borderId="2" xfId="0" applyNumberFormat="1" applyFont="1" applyBorder="1" applyAlignment="1">
      <alignment horizontal="center" vertical="center" wrapText="1"/>
    </xf>
    <xf numFmtId="164" fontId="4" fillId="0" borderId="6" xfId="0" applyNumberFormat="1" applyFont="1" applyBorder="1" applyAlignment="1">
      <alignment horizontal="center" vertical="center"/>
    </xf>
    <xf numFmtId="49" fontId="4" fillId="0" borderId="6" xfId="0" applyNumberFormat="1" applyFont="1" applyBorder="1" applyAlignment="1">
      <alignment horizontal="center" vertical="center"/>
    </xf>
    <xf numFmtId="0" fontId="5" fillId="0" borderId="6" xfId="0" applyFont="1" applyBorder="1" applyAlignment="1" applyProtection="1">
      <alignment vertical="center" wrapText="1"/>
      <protection locked="0"/>
    </xf>
    <xf numFmtId="0" fontId="6" fillId="0" borderId="6" xfId="0" applyFont="1" applyBorder="1" applyAlignment="1" applyProtection="1">
      <alignment vertical="center" wrapText="1"/>
      <protection locked="0"/>
    </xf>
    <xf numFmtId="14" fontId="7" fillId="0" borderId="4" xfId="0" applyNumberFormat="1" applyFont="1" applyBorder="1" applyAlignment="1">
      <alignment horizontal="center" vertical="center" wrapText="1"/>
    </xf>
    <xf numFmtId="0" fontId="5" fillId="0" borderId="4" xfId="0" applyFont="1" applyBorder="1" applyAlignment="1" applyProtection="1">
      <alignment horizontal="center" vertical="center"/>
      <protection locked="0"/>
    </xf>
    <xf numFmtId="0" fontId="5" fillId="0" borderId="6" xfId="0" applyFont="1" applyBorder="1" applyAlignment="1" applyProtection="1">
      <alignment horizontal="center" vertical="center"/>
      <protection locked="0"/>
    </xf>
    <xf numFmtId="9" fontId="5" fillId="0" borderId="6" xfId="4" applyNumberFormat="1" applyFont="1" applyFill="1" applyBorder="1" applyAlignment="1" applyProtection="1">
      <alignment horizontal="center" vertical="center"/>
      <protection locked="0"/>
    </xf>
    <xf numFmtId="0" fontId="5" fillId="0" borderId="6" xfId="0" applyFont="1" applyBorder="1" applyAlignment="1" applyProtection="1">
      <alignment horizontal="center" vertical="center" wrapText="1"/>
      <protection locked="0"/>
    </xf>
    <xf numFmtId="9" fontId="4" fillId="0" borderId="6" xfId="1" applyFont="1" applyFill="1" applyBorder="1" applyAlignment="1">
      <alignment horizontal="center" vertical="center" wrapText="1"/>
    </xf>
    <xf numFmtId="9" fontId="7" fillId="0" borderId="6" xfId="1" applyFont="1" applyFill="1" applyBorder="1" applyAlignment="1">
      <alignment horizontal="center" vertical="center"/>
    </xf>
    <xf numFmtId="0" fontId="7" fillId="0" borderId="2" xfId="0" applyFont="1" applyBorder="1" applyAlignment="1">
      <alignment horizontal="justify" vertical="center" wrapText="1"/>
    </xf>
    <xf numFmtId="9" fontId="5" fillId="0" borderId="6" xfId="0" applyNumberFormat="1" applyFont="1" applyBorder="1" applyAlignment="1" applyProtection="1">
      <alignment horizontal="center" vertical="center"/>
      <protection locked="0"/>
    </xf>
    <xf numFmtId="9" fontId="6" fillId="0" borderId="6" xfId="3" applyNumberFormat="1" applyFont="1" applyBorder="1" applyAlignment="1">
      <alignment horizontal="center" vertical="center"/>
    </xf>
    <xf numFmtId="0" fontId="5" fillId="0" borderId="5" xfId="0" applyFont="1" applyBorder="1" applyAlignment="1">
      <alignment horizontal="center" vertical="center" wrapText="1"/>
    </xf>
    <xf numFmtId="0" fontId="6" fillId="0" borderId="4" xfId="0" applyFont="1" applyBorder="1" applyAlignment="1">
      <alignment horizontal="justify" vertical="center" wrapText="1"/>
    </xf>
    <xf numFmtId="0" fontId="6" fillId="0" borderId="6" xfId="0" applyFont="1" applyBorder="1" applyAlignment="1">
      <alignment horizontal="center" vertical="center" wrapText="1"/>
    </xf>
    <xf numFmtId="9" fontId="6" fillId="0" borderId="6" xfId="0" applyNumberFormat="1" applyFont="1" applyBorder="1" applyAlignment="1">
      <alignment horizontal="center" vertical="center" wrapText="1"/>
    </xf>
    <xf numFmtId="0" fontId="6" fillId="0" borderId="2" xfId="0" applyFont="1" applyBorder="1" applyAlignment="1">
      <alignment horizontal="justify" vertical="center" wrapText="1"/>
    </xf>
    <xf numFmtId="10" fontId="5" fillId="0" borderId="4" xfId="0" applyNumberFormat="1" applyFont="1" applyBorder="1" applyAlignment="1">
      <alignment horizontal="center" vertical="center"/>
    </xf>
    <xf numFmtId="0" fontId="5" fillId="0" borderId="6" xfId="0" applyFont="1" applyBorder="1" applyAlignment="1" applyProtection="1">
      <alignment horizontal="justify" vertical="center" wrapText="1"/>
      <protection locked="0"/>
    </xf>
    <xf numFmtId="9" fontId="5" fillId="0" borderId="6" xfId="3" applyNumberFormat="1" applyFont="1" applyBorder="1" applyAlignment="1">
      <alignment horizontal="center" vertical="center"/>
    </xf>
    <xf numFmtId="164" fontId="5" fillId="0" borderId="6" xfId="0" applyNumberFormat="1" applyFont="1" applyBorder="1" applyAlignment="1">
      <alignment horizontal="center" vertical="center"/>
    </xf>
    <xf numFmtId="0" fontId="5" fillId="0" borderId="4" xfId="0" applyFont="1" applyBorder="1" applyAlignment="1">
      <alignment horizontal="justify" vertical="center" wrapText="1"/>
    </xf>
    <xf numFmtId="164" fontId="4" fillId="0" borderId="4" xfId="0" applyNumberFormat="1" applyFont="1" applyBorder="1" applyAlignment="1">
      <alignment horizontal="center" vertical="center"/>
    </xf>
    <xf numFmtId="0" fontId="4" fillId="0" borderId="6" xfId="0" applyFont="1" applyBorder="1" applyAlignment="1" applyProtection="1">
      <alignment horizontal="center" vertical="center"/>
      <protection locked="0"/>
    </xf>
    <xf numFmtId="0" fontId="4" fillId="0" borderId="6" xfId="0" applyFont="1" applyBorder="1" applyAlignment="1" applyProtection="1">
      <alignment horizontal="left" vertical="center" wrapText="1"/>
      <protection locked="0"/>
    </xf>
    <xf numFmtId="164" fontId="4" fillId="0" borderId="6" xfId="0" applyNumberFormat="1" applyFont="1" applyBorder="1" applyAlignment="1" applyProtection="1">
      <alignment horizontal="center" vertical="center"/>
      <protection locked="0"/>
    </xf>
    <xf numFmtId="0" fontId="4" fillId="0" borderId="6" xfId="0" applyFont="1" applyBorder="1" applyAlignment="1">
      <alignment horizontal="center" vertical="center" textRotation="90" wrapText="1"/>
    </xf>
    <xf numFmtId="16" fontId="5" fillId="0" borderId="4" xfId="0" applyNumberFormat="1" applyFont="1" applyBorder="1" applyAlignment="1">
      <alignment horizontal="center" vertical="center"/>
    </xf>
    <xf numFmtId="14" fontId="7" fillId="0" borderId="6" xfId="0" applyNumberFormat="1" applyFont="1" applyBorder="1" applyAlignment="1">
      <alignment horizontal="center" vertical="center"/>
    </xf>
    <xf numFmtId="0" fontId="7" fillId="0" borderId="4" xfId="0" applyFont="1" applyBorder="1" applyAlignment="1">
      <alignment horizontal="left" vertical="center" wrapText="1"/>
    </xf>
    <xf numFmtId="0" fontId="5" fillId="0" borderId="4" xfId="0" applyFont="1" applyBorder="1" applyAlignment="1">
      <alignment horizontal="center" vertical="center" wrapText="1"/>
    </xf>
    <xf numFmtId="14" fontId="5" fillId="0" borderId="6" xfId="0" applyNumberFormat="1" applyFont="1" applyBorder="1" applyAlignment="1">
      <alignment horizontal="center" vertical="center"/>
    </xf>
    <xf numFmtId="10" fontId="4" fillId="0" borderId="0" xfId="0" applyNumberFormat="1" applyFont="1"/>
    <xf numFmtId="0" fontId="4" fillId="0" borderId="6" xfId="0" applyFont="1" applyBorder="1" applyAlignment="1" applyProtection="1">
      <alignment horizontal="justify" vertical="top" wrapText="1"/>
      <protection locked="0"/>
    </xf>
    <xf numFmtId="9" fontId="4" fillId="0" borderId="0" xfId="0" applyNumberFormat="1" applyFont="1"/>
    <xf numFmtId="0" fontId="7" fillId="0" borderId="6" xfId="0" applyFont="1" applyBorder="1" applyAlignment="1">
      <alignment horizontal="left" vertical="center" wrapText="1"/>
    </xf>
    <xf numFmtId="164" fontId="5" fillId="0" borderId="4" xfId="0" applyNumberFormat="1" applyFont="1" applyBorder="1" applyAlignment="1">
      <alignment horizontal="center" vertical="center" wrapText="1"/>
    </xf>
    <xf numFmtId="0" fontId="7" fillId="0" borderId="5" xfId="0" applyFont="1" applyBorder="1" applyAlignment="1">
      <alignment horizontal="center" vertical="center"/>
    </xf>
    <xf numFmtId="9" fontId="7" fillId="0" borderId="5" xfId="0" applyNumberFormat="1" applyFont="1" applyBorder="1" applyAlignment="1">
      <alignment horizontal="center" vertical="center"/>
    </xf>
    <xf numFmtId="9" fontId="7" fillId="0" borderId="6" xfId="0" applyNumberFormat="1" applyFont="1" applyBorder="1" applyAlignment="1">
      <alignment horizontal="center" vertical="center"/>
    </xf>
    <xf numFmtId="0" fontId="4" fillId="5" borderId="6" xfId="0" applyFont="1" applyFill="1" applyBorder="1" applyAlignment="1">
      <alignment horizontal="center" vertical="center" textRotation="90"/>
    </xf>
    <xf numFmtId="0" fontId="2" fillId="4" borderId="6" xfId="0" applyFont="1" applyFill="1" applyBorder="1" applyAlignment="1" applyProtection="1">
      <alignment horizontal="center" vertical="center" wrapText="1"/>
      <protection locked="0"/>
    </xf>
    <xf numFmtId="0" fontId="2" fillId="3" borderId="2" xfId="0" applyFont="1" applyFill="1" applyBorder="1" applyAlignment="1" applyProtection="1">
      <alignment horizontal="center" vertical="center" wrapText="1"/>
      <protection locked="0"/>
    </xf>
    <xf numFmtId="0" fontId="2" fillId="3" borderId="3" xfId="0" applyFont="1" applyFill="1" applyBorder="1" applyAlignment="1" applyProtection="1">
      <alignment horizontal="center" vertical="center" wrapText="1"/>
      <protection locked="0"/>
    </xf>
    <xf numFmtId="0" fontId="2" fillId="3" borderId="4" xfId="0" applyFont="1" applyFill="1" applyBorder="1" applyAlignment="1" applyProtection="1">
      <alignment horizontal="center" vertical="center" wrapText="1"/>
      <protection locked="0"/>
    </xf>
    <xf numFmtId="0" fontId="2" fillId="4" borderId="6" xfId="0" applyFont="1" applyFill="1" applyBorder="1" applyAlignment="1" applyProtection="1">
      <alignment horizontal="justify" vertical="center" wrapText="1"/>
      <protection locked="0"/>
    </xf>
    <xf numFmtId="0" fontId="2" fillId="2" borderId="0" xfId="0" applyFont="1" applyFill="1" applyAlignment="1" applyProtection="1">
      <alignment horizontal="center" vertical="center" wrapText="1"/>
      <protection locked="0"/>
    </xf>
    <xf numFmtId="0" fontId="2" fillId="2" borderId="1" xfId="0" applyFont="1" applyFill="1" applyBorder="1" applyAlignment="1" applyProtection="1">
      <alignment horizontal="center" vertical="center" wrapText="1"/>
      <protection locked="0"/>
    </xf>
  </cellXfs>
  <cellStyles count="5">
    <cellStyle name="Millares" xfId="4" builtinId="3"/>
    <cellStyle name="Normal" xfId="0" builtinId="0"/>
    <cellStyle name="Normal 5" xfId="3" xr:uid="{9E87A0FD-EC1A-4AC4-8D79-E4634DACE8F8}"/>
    <cellStyle name="Porcentaje" xfId="1" builtinId="5"/>
    <cellStyle name="Porcentaje 2 3" xfId="2" xr:uid="{7222FD92-1BBD-410C-A6CB-889C2EDF2860}"/>
  </cellStyles>
  <dxfs count="0"/>
  <tableStyles count="0" defaultTableStyle="TableStyleMedium2" defaultPivotStyle="PivotStyleLight16"/>
  <colors>
    <mruColors>
      <color rgb="FFFF2929"/>
      <color rgb="FF666699"/>
      <color rgb="FFFF8415"/>
      <color rgb="FF9758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FE48B0-D85F-446C-A7FC-D4EDB5F99F6F}">
  <dimension ref="A1:IR32"/>
  <sheetViews>
    <sheetView tabSelected="1" zoomScale="80" zoomScaleNormal="80" workbookViewId="0">
      <pane xSplit="6" ySplit="4" topLeftCell="G5" activePane="bottomRight" state="frozen"/>
      <selection pane="topRight" activeCell="G1" sqref="G1"/>
      <selection pane="bottomLeft" activeCell="A5" sqref="A5"/>
      <selection pane="bottomRight" activeCell="G5" sqref="G5"/>
    </sheetView>
  </sheetViews>
  <sheetFormatPr baseColWidth="10" defaultColWidth="11.42578125" defaultRowHeight="12.75" customHeight="1" x14ac:dyDescent="0.2"/>
  <cols>
    <col min="1" max="1" width="12.7109375" style="4" customWidth="1"/>
    <col min="2" max="2" width="15.85546875" style="4" customWidth="1"/>
    <col min="3" max="3" width="18.28515625" style="4" customWidth="1"/>
    <col min="4" max="4" width="19.85546875" style="4" customWidth="1"/>
    <col min="5" max="5" width="19" style="4" customWidth="1"/>
    <col min="6" max="6" width="31.28515625" style="4" customWidth="1"/>
    <col min="7" max="7" width="40" style="4" customWidth="1"/>
    <col min="8" max="8" width="11.85546875" style="4" customWidth="1"/>
    <col min="9" max="9" width="47" style="4" customWidth="1"/>
    <col min="10" max="10" width="14.28515625" style="4" customWidth="1"/>
    <col min="11" max="11" width="17.5703125" style="4" customWidth="1"/>
    <col min="12" max="12" width="10.140625" style="4" customWidth="1"/>
    <col min="13" max="13" width="21.5703125" style="4" customWidth="1"/>
    <col min="14" max="14" width="17.85546875" style="4" customWidth="1"/>
    <col min="15" max="16" width="18.140625" style="4" customWidth="1"/>
    <col min="17" max="17" width="4.28515625" style="4" hidden="1" customWidth="1"/>
    <col min="18" max="18" width="5.28515625" style="4" customWidth="1"/>
    <col min="19" max="19" width="36" style="4" hidden="1" customWidth="1"/>
    <col min="20" max="20" width="18" style="4" hidden="1" customWidth="1"/>
    <col min="21" max="21" width="16.140625" style="4" hidden="1" customWidth="1"/>
    <col min="22" max="22" width="17.42578125" style="4" hidden="1" customWidth="1"/>
    <col min="23" max="23" width="17.28515625" style="4" hidden="1" customWidth="1"/>
    <col min="24" max="24" width="21.140625" style="4" hidden="1" customWidth="1"/>
    <col min="25" max="25" width="45.42578125" style="4" hidden="1" customWidth="1"/>
    <col min="26" max="26" width="18.85546875" style="4" hidden="1" customWidth="1"/>
    <col min="27" max="27" width="25.42578125" style="4" hidden="1" customWidth="1"/>
    <col min="28" max="28" width="71" style="14" customWidth="1"/>
    <col min="29" max="29" width="16.7109375" style="4" customWidth="1"/>
    <col min="30" max="30" width="20.5703125" style="4" customWidth="1"/>
    <col min="31" max="31" width="15.28515625" style="4" customWidth="1"/>
    <col min="32" max="32" width="17.28515625" style="4" customWidth="1"/>
    <col min="33" max="33" width="21.140625" style="4" customWidth="1"/>
    <col min="34" max="34" width="45" style="4" customWidth="1"/>
    <col min="35" max="35" width="18.7109375" style="4" customWidth="1"/>
    <col min="36" max="36" width="25.140625" style="4" customWidth="1"/>
    <col min="37" max="16384" width="11.42578125" style="4"/>
  </cols>
  <sheetData>
    <row r="1" spans="1:252" ht="34.5" customHeight="1" x14ac:dyDescent="0.2">
      <c r="A1" s="121" t="s">
        <v>0</v>
      </c>
      <c r="B1" s="121"/>
      <c r="C1" s="121"/>
      <c r="D1" s="121"/>
      <c r="E1" s="121"/>
      <c r="F1" s="121"/>
      <c r="G1" s="121"/>
      <c r="H1" s="121"/>
      <c r="I1" s="121"/>
      <c r="J1" s="121"/>
      <c r="K1" s="121"/>
      <c r="L1" s="121"/>
      <c r="M1" s="121"/>
      <c r="N1" s="121"/>
      <c r="O1" s="121"/>
      <c r="P1" s="121"/>
      <c r="Q1" s="1"/>
      <c r="R1" s="1"/>
      <c r="S1" s="116" t="s">
        <v>1</v>
      </c>
      <c r="T1" s="116"/>
      <c r="U1" s="116"/>
      <c r="V1" s="116"/>
      <c r="W1" s="116"/>
      <c r="X1" s="116"/>
      <c r="Y1" s="116"/>
      <c r="Z1" s="116"/>
      <c r="AA1" s="116"/>
      <c r="AB1" s="116" t="s">
        <v>2</v>
      </c>
      <c r="AC1" s="116"/>
      <c r="AD1" s="116"/>
      <c r="AE1" s="116"/>
      <c r="AF1" s="116"/>
      <c r="AG1" s="116"/>
      <c r="AH1" s="116"/>
      <c r="AI1" s="116"/>
      <c r="AJ1" s="116"/>
    </row>
    <row r="2" spans="1:252" ht="24.75" customHeight="1" x14ac:dyDescent="0.2">
      <c r="A2" s="122"/>
      <c r="B2" s="122"/>
      <c r="C2" s="122"/>
      <c r="D2" s="122"/>
      <c r="E2" s="122"/>
      <c r="F2" s="122"/>
      <c r="G2" s="122"/>
      <c r="H2" s="122"/>
      <c r="I2" s="122"/>
      <c r="J2" s="122"/>
      <c r="K2" s="122"/>
      <c r="L2" s="122"/>
      <c r="M2" s="122"/>
      <c r="N2" s="122"/>
      <c r="O2" s="122"/>
      <c r="P2" s="122"/>
      <c r="Q2" s="1"/>
      <c r="R2" s="1"/>
      <c r="S2" s="116" t="s">
        <v>3</v>
      </c>
      <c r="T2" s="116"/>
      <c r="U2" s="116"/>
      <c r="V2" s="116"/>
      <c r="W2" s="116"/>
      <c r="X2" s="116"/>
      <c r="Y2" s="116"/>
      <c r="Z2" s="116"/>
      <c r="AA2" s="116"/>
      <c r="AB2" s="116" t="s">
        <v>4</v>
      </c>
      <c r="AC2" s="116"/>
      <c r="AD2" s="116"/>
      <c r="AE2" s="116"/>
      <c r="AF2" s="116"/>
      <c r="AG2" s="116"/>
      <c r="AH2" s="116"/>
      <c r="AI2" s="116"/>
      <c r="AJ2" s="116"/>
    </row>
    <row r="3" spans="1:252" ht="35.25" customHeight="1" x14ac:dyDescent="0.2">
      <c r="A3" s="2">
        <v>4</v>
      </c>
      <c r="B3" s="2">
        <v>8</v>
      </c>
      <c r="C3" s="2">
        <v>20</v>
      </c>
      <c r="D3" s="2"/>
      <c r="E3" s="2">
        <v>24</v>
      </c>
      <c r="F3" s="2"/>
      <c r="G3" s="2">
        <v>28</v>
      </c>
      <c r="H3" s="2">
        <v>32</v>
      </c>
      <c r="I3" s="2">
        <v>36</v>
      </c>
      <c r="J3" s="2">
        <v>44</v>
      </c>
      <c r="K3" s="2">
        <v>48</v>
      </c>
      <c r="L3" s="2">
        <v>60</v>
      </c>
      <c r="M3" s="2">
        <v>64</v>
      </c>
      <c r="N3" s="3"/>
      <c r="O3" s="2">
        <v>68</v>
      </c>
      <c r="P3" s="2">
        <v>72</v>
      </c>
      <c r="Q3" s="7"/>
      <c r="R3" s="7"/>
      <c r="S3" s="117" t="s">
        <v>5</v>
      </c>
      <c r="T3" s="118"/>
      <c r="U3" s="118"/>
      <c r="V3" s="119"/>
      <c r="W3" s="116" t="s">
        <v>6</v>
      </c>
      <c r="X3" s="116"/>
      <c r="Y3" s="120"/>
      <c r="Z3" s="116"/>
      <c r="AA3" s="120"/>
      <c r="AB3" s="117" t="s">
        <v>5</v>
      </c>
      <c r="AC3" s="118"/>
      <c r="AD3" s="118"/>
      <c r="AE3" s="119"/>
      <c r="AF3" s="116" t="s">
        <v>6</v>
      </c>
      <c r="AG3" s="116"/>
      <c r="AH3" s="120"/>
      <c r="AI3" s="116"/>
      <c r="AJ3" s="120"/>
    </row>
    <row r="4" spans="1:252" s="6" customFormat="1" ht="79.5" customHeight="1" x14ac:dyDescent="0.25">
      <c r="A4" s="2" t="s">
        <v>7</v>
      </c>
      <c r="B4" s="2" t="s">
        <v>8</v>
      </c>
      <c r="C4" s="2" t="s">
        <v>9</v>
      </c>
      <c r="D4" s="2" t="s">
        <v>10</v>
      </c>
      <c r="E4" s="2" t="s">
        <v>11</v>
      </c>
      <c r="F4" s="2" t="s">
        <v>12</v>
      </c>
      <c r="G4" s="2" t="s">
        <v>13</v>
      </c>
      <c r="H4" s="2" t="s">
        <v>14</v>
      </c>
      <c r="I4" s="2" t="s">
        <v>15</v>
      </c>
      <c r="J4" s="2" t="s">
        <v>16</v>
      </c>
      <c r="K4" s="2" t="s">
        <v>17</v>
      </c>
      <c r="L4" s="2" t="s">
        <v>18</v>
      </c>
      <c r="M4" s="2" t="s">
        <v>19</v>
      </c>
      <c r="N4" s="2" t="s">
        <v>20</v>
      </c>
      <c r="O4" s="2" t="s">
        <v>21</v>
      </c>
      <c r="P4" s="2" t="s">
        <v>22</v>
      </c>
      <c r="Q4" s="3" t="s">
        <v>23</v>
      </c>
      <c r="R4" s="3" t="s">
        <v>24</v>
      </c>
      <c r="S4" s="10" t="s">
        <v>25</v>
      </c>
      <c r="T4" s="10" t="s">
        <v>26</v>
      </c>
      <c r="U4" s="10" t="s">
        <v>27</v>
      </c>
      <c r="V4" s="10" t="s">
        <v>28</v>
      </c>
      <c r="W4" s="11" t="s">
        <v>29</v>
      </c>
      <c r="X4" s="11" t="s">
        <v>30</v>
      </c>
      <c r="Y4" s="12" t="s">
        <v>31</v>
      </c>
      <c r="Z4" s="11" t="s">
        <v>32</v>
      </c>
      <c r="AA4" s="13" t="s">
        <v>33</v>
      </c>
      <c r="AB4" s="10" t="s">
        <v>25</v>
      </c>
      <c r="AC4" s="10" t="s">
        <v>26</v>
      </c>
      <c r="AD4" s="10" t="s">
        <v>27</v>
      </c>
      <c r="AE4" s="10" t="s">
        <v>28</v>
      </c>
      <c r="AF4" s="11" t="s">
        <v>29</v>
      </c>
      <c r="AG4" s="11" t="s">
        <v>30</v>
      </c>
      <c r="AH4" s="12" t="s">
        <v>31</v>
      </c>
      <c r="AI4" s="11" t="s">
        <v>32</v>
      </c>
      <c r="AJ4" s="13" t="s">
        <v>33</v>
      </c>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9"/>
      <c r="DA4" s="9"/>
      <c r="DB4" s="9"/>
      <c r="DC4" s="9"/>
      <c r="DD4" s="9"/>
      <c r="DE4" s="9"/>
      <c r="DF4" s="9"/>
      <c r="DG4" s="9"/>
      <c r="DH4" s="9"/>
      <c r="DI4" s="9"/>
      <c r="DJ4" s="9"/>
      <c r="DK4" s="9"/>
      <c r="DL4" s="9"/>
      <c r="DM4" s="9"/>
      <c r="DN4" s="9"/>
      <c r="DO4" s="9"/>
      <c r="DP4" s="9"/>
      <c r="DQ4" s="9"/>
      <c r="DR4" s="9"/>
      <c r="DS4" s="9"/>
      <c r="DT4" s="9"/>
      <c r="DU4" s="9"/>
      <c r="DV4" s="9"/>
      <c r="DW4" s="9"/>
      <c r="DX4" s="9"/>
      <c r="DY4" s="9"/>
      <c r="DZ4" s="9"/>
      <c r="EA4" s="9"/>
      <c r="EB4" s="9"/>
      <c r="EC4" s="9"/>
      <c r="ED4" s="9"/>
      <c r="EE4" s="9"/>
      <c r="EF4" s="9"/>
      <c r="EG4" s="9"/>
      <c r="EH4" s="9"/>
      <c r="EI4" s="9"/>
      <c r="EJ4" s="9"/>
      <c r="EK4" s="9"/>
      <c r="EL4" s="9"/>
      <c r="EM4" s="9"/>
      <c r="EN4" s="9"/>
      <c r="EO4" s="9"/>
      <c r="EP4" s="9"/>
      <c r="EQ4" s="9"/>
      <c r="ER4" s="9"/>
      <c r="ES4" s="9"/>
      <c r="ET4" s="9"/>
      <c r="EU4" s="9"/>
      <c r="EV4" s="9"/>
      <c r="EW4" s="9"/>
      <c r="EX4" s="9"/>
      <c r="EY4" s="9"/>
      <c r="EZ4" s="9"/>
      <c r="FA4" s="9"/>
      <c r="FB4" s="9"/>
      <c r="FC4" s="9"/>
      <c r="FD4" s="9"/>
      <c r="FE4" s="9"/>
      <c r="FF4" s="9"/>
      <c r="FG4" s="9"/>
      <c r="FH4" s="9"/>
      <c r="FI4" s="9"/>
      <c r="FJ4" s="9"/>
      <c r="FK4" s="9"/>
      <c r="FL4" s="9"/>
      <c r="FM4" s="9"/>
      <c r="FN4" s="9"/>
      <c r="FO4" s="9"/>
      <c r="FP4" s="9"/>
      <c r="FQ4" s="9"/>
      <c r="FR4" s="9"/>
      <c r="FS4" s="9"/>
      <c r="FT4" s="9"/>
      <c r="FU4" s="9"/>
      <c r="FV4" s="9"/>
      <c r="FW4" s="9"/>
      <c r="FX4" s="9"/>
      <c r="FY4" s="9"/>
      <c r="FZ4" s="9"/>
      <c r="GA4" s="9"/>
      <c r="GB4" s="9"/>
      <c r="GC4" s="9"/>
      <c r="GD4" s="9"/>
      <c r="GE4" s="9"/>
      <c r="GF4" s="9"/>
      <c r="GG4" s="9"/>
      <c r="GH4" s="9"/>
      <c r="GI4" s="9"/>
      <c r="GJ4" s="9"/>
      <c r="GK4" s="9"/>
      <c r="GL4" s="9"/>
      <c r="GM4" s="9"/>
      <c r="GN4" s="9"/>
      <c r="GO4" s="9"/>
      <c r="GP4" s="9"/>
      <c r="GQ4" s="9"/>
      <c r="GR4" s="9"/>
      <c r="GS4" s="9"/>
      <c r="GT4" s="9"/>
      <c r="GU4" s="9"/>
      <c r="GV4" s="9"/>
      <c r="GW4" s="9"/>
      <c r="GX4" s="9"/>
      <c r="GY4" s="9"/>
      <c r="GZ4" s="9"/>
      <c r="HA4" s="9"/>
      <c r="HB4" s="9"/>
      <c r="HC4" s="9"/>
      <c r="HD4" s="9"/>
      <c r="HE4" s="9"/>
      <c r="HF4" s="9"/>
      <c r="HG4" s="9"/>
      <c r="HH4" s="9"/>
      <c r="HI4" s="9"/>
      <c r="HJ4" s="9"/>
      <c r="HK4" s="9"/>
      <c r="HL4" s="9"/>
      <c r="HM4" s="9"/>
      <c r="HN4" s="9"/>
      <c r="HO4" s="9"/>
      <c r="HP4" s="9"/>
      <c r="HQ4" s="9"/>
      <c r="HR4" s="9"/>
      <c r="HS4" s="9"/>
      <c r="HT4" s="9"/>
      <c r="HU4" s="9"/>
      <c r="HV4" s="9"/>
      <c r="HW4" s="9"/>
      <c r="HX4" s="9"/>
      <c r="HY4" s="9"/>
      <c r="HZ4" s="9"/>
      <c r="IA4" s="9"/>
      <c r="IB4" s="9"/>
      <c r="IC4" s="9"/>
      <c r="ID4" s="9"/>
      <c r="IE4" s="9"/>
      <c r="IF4" s="9"/>
      <c r="IG4" s="9"/>
      <c r="IH4" s="9"/>
      <c r="II4" s="9"/>
      <c r="IJ4" s="9"/>
      <c r="IK4" s="9"/>
      <c r="IL4" s="9"/>
      <c r="IM4" s="9"/>
      <c r="IN4" s="9"/>
      <c r="IO4" s="9"/>
      <c r="IP4" s="9"/>
      <c r="IQ4" s="9"/>
      <c r="IR4" s="8"/>
    </row>
    <row r="5" spans="1:252" s="5" customFormat="1" ht="244.7" customHeight="1" x14ac:dyDescent="0.25">
      <c r="A5" s="15">
        <v>111</v>
      </c>
      <c r="B5" s="16">
        <v>2023</v>
      </c>
      <c r="C5" s="17">
        <v>58</v>
      </c>
      <c r="D5" s="18" t="s">
        <v>34</v>
      </c>
      <c r="E5" s="19" t="s">
        <v>48</v>
      </c>
      <c r="F5" s="20" t="s">
        <v>49</v>
      </c>
      <c r="G5" s="21" t="s">
        <v>50</v>
      </c>
      <c r="H5" s="19">
        <v>1</v>
      </c>
      <c r="I5" s="21" t="s">
        <v>51</v>
      </c>
      <c r="J5" s="22" t="s">
        <v>52</v>
      </c>
      <c r="K5" s="22" t="s">
        <v>53</v>
      </c>
      <c r="L5" s="23">
        <v>0.9</v>
      </c>
      <c r="M5" s="18" t="s">
        <v>54</v>
      </c>
      <c r="N5" s="24" t="s">
        <v>36</v>
      </c>
      <c r="O5" s="25">
        <v>45054</v>
      </c>
      <c r="P5" s="25">
        <v>45401</v>
      </c>
      <c r="Q5" s="16" t="s">
        <v>55</v>
      </c>
      <c r="R5" s="115" t="s">
        <v>317</v>
      </c>
      <c r="S5" s="26" t="s">
        <v>56</v>
      </c>
      <c r="T5" s="27" t="s">
        <v>57</v>
      </c>
      <c r="U5" s="28">
        <v>0.65</v>
      </c>
      <c r="V5" s="29">
        <v>45291</v>
      </c>
      <c r="W5" s="30" t="s">
        <v>57</v>
      </c>
      <c r="X5" s="31">
        <v>0.65</v>
      </c>
      <c r="Y5" s="21" t="s">
        <v>58</v>
      </c>
      <c r="Z5" s="32">
        <v>45307</v>
      </c>
      <c r="AA5" s="33" t="s">
        <v>59</v>
      </c>
      <c r="AB5" s="34" t="s">
        <v>60</v>
      </c>
      <c r="AC5" s="35" t="s">
        <v>61</v>
      </c>
      <c r="AD5" s="36">
        <v>1</v>
      </c>
      <c r="AE5" s="37">
        <v>45382</v>
      </c>
      <c r="AF5" s="35" t="s">
        <v>61</v>
      </c>
      <c r="AG5" s="36">
        <v>1</v>
      </c>
      <c r="AH5" s="34" t="s">
        <v>293</v>
      </c>
      <c r="AI5" s="38">
        <v>45397</v>
      </c>
      <c r="AJ5" s="34" t="s">
        <v>41</v>
      </c>
    </row>
    <row r="6" spans="1:252" s="5" customFormat="1" ht="204.75" customHeight="1" x14ac:dyDescent="0.25">
      <c r="A6" s="15">
        <v>111</v>
      </c>
      <c r="B6" s="16">
        <v>2023</v>
      </c>
      <c r="C6" s="17">
        <v>58</v>
      </c>
      <c r="D6" s="18" t="s">
        <v>34</v>
      </c>
      <c r="E6" s="19" t="s">
        <v>48</v>
      </c>
      <c r="F6" s="20" t="s">
        <v>49</v>
      </c>
      <c r="G6" s="21" t="s">
        <v>50</v>
      </c>
      <c r="H6" s="19">
        <v>2</v>
      </c>
      <c r="I6" s="21" t="s">
        <v>62</v>
      </c>
      <c r="J6" s="39" t="s">
        <v>63</v>
      </c>
      <c r="K6" s="18" t="s">
        <v>64</v>
      </c>
      <c r="L6" s="23">
        <v>1</v>
      </c>
      <c r="M6" s="18" t="s">
        <v>65</v>
      </c>
      <c r="N6" s="24" t="s">
        <v>36</v>
      </c>
      <c r="O6" s="40">
        <v>45200</v>
      </c>
      <c r="P6" s="41">
        <v>45401</v>
      </c>
      <c r="Q6" s="16" t="s">
        <v>55</v>
      </c>
      <c r="R6" s="115" t="s">
        <v>317</v>
      </c>
      <c r="S6" s="26" t="s">
        <v>66</v>
      </c>
      <c r="T6" s="42" t="s">
        <v>67</v>
      </c>
      <c r="U6" s="31">
        <v>0.04</v>
      </c>
      <c r="V6" s="43">
        <v>45291</v>
      </c>
      <c r="W6" s="44" t="s">
        <v>67</v>
      </c>
      <c r="X6" s="31">
        <v>0.04</v>
      </c>
      <c r="Y6" s="21" t="s">
        <v>68</v>
      </c>
      <c r="Z6" s="45">
        <v>45307</v>
      </c>
      <c r="AA6" s="33" t="s">
        <v>59</v>
      </c>
      <c r="AB6" s="34" t="s">
        <v>315</v>
      </c>
      <c r="AC6" s="42" t="s">
        <v>69</v>
      </c>
      <c r="AD6" s="31">
        <v>1</v>
      </c>
      <c r="AE6" s="37">
        <v>45382</v>
      </c>
      <c r="AF6" s="42" t="s">
        <v>69</v>
      </c>
      <c r="AG6" s="36">
        <v>1</v>
      </c>
      <c r="AH6" s="34" t="s">
        <v>318</v>
      </c>
      <c r="AI6" s="38">
        <v>45397</v>
      </c>
      <c r="AJ6" s="34" t="s">
        <v>41</v>
      </c>
    </row>
    <row r="7" spans="1:252" s="5" customFormat="1" ht="386.25" customHeight="1" x14ac:dyDescent="0.25">
      <c r="A7" s="15">
        <v>111</v>
      </c>
      <c r="B7" s="16">
        <v>2023</v>
      </c>
      <c r="C7" s="17">
        <v>58</v>
      </c>
      <c r="D7" s="18" t="s">
        <v>34</v>
      </c>
      <c r="E7" s="19" t="s">
        <v>70</v>
      </c>
      <c r="F7" s="20" t="s">
        <v>71</v>
      </c>
      <c r="G7" s="46" t="s">
        <v>72</v>
      </c>
      <c r="H7" s="19">
        <v>1</v>
      </c>
      <c r="I7" s="46" t="s">
        <v>73</v>
      </c>
      <c r="J7" s="46" t="s">
        <v>74</v>
      </c>
      <c r="K7" s="46" t="s">
        <v>75</v>
      </c>
      <c r="L7" s="23">
        <v>1</v>
      </c>
      <c r="M7" s="47" t="s">
        <v>76</v>
      </c>
      <c r="N7" s="24" t="s">
        <v>36</v>
      </c>
      <c r="O7" s="25" t="s">
        <v>77</v>
      </c>
      <c r="P7" s="25">
        <v>45401</v>
      </c>
      <c r="Q7" s="48" t="s">
        <v>55</v>
      </c>
      <c r="R7" s="115" t="s">
        <v>317</v>
      </c>
      <c r="S7" s="49" t="s">
        <v>78</v>
      </c>
      <c r="T7" s="27" t="s">
        <v>79</v>
      </c>
      <c r="U7" s="28">
        <v>0.51</v>
      </c>
      <c r="V7" s="25">
        <v>45291</v>
      </c>
      <c r="W7" s="30" t="s">
        <v>79</v>
      </c>
      <c r="X7" s="31">
        <v>0.51</v>
      </c>
      <c r="Y7" s="46" t="s">
        <v>80</v>
      </c>
      <c r="Z7" s="45">
        <v>45307</v>
      </c>
      <c r="AA7" s="50" t="s">
        <v>59</v>
      </c>
      <c r="AB7" s="34" t="s">
        <v>316</v>
      </c>
      <c r="AC7" s="51" t="s">
        <v>81</v>
      </c>
      <c r="AD7" s="36">
        <v>1</v>
      </c>
      <c r="AE7" s="37">
        <v>45382</v>
      </c>
      <c r="AF7" s="35" t="s">
        <v>81</v>
      </c>
      <c r="AG7" s="36">
        <v>1</v>
      </c>
      <c r="AH7" s="52" t="s">
        <v>294</v>
      </c>
      <c r="AI7" s="38">
        <v>45397</v>
      </c>
      <c r="AJ7" s="52" t="s">
        <v>37</v>
      </c>
    </row>
    <row r="8" spans="1:252" ht="330" customHeight="1" x14ac:dyDescent="0.2">
      <c r="A8" s="15">
        <v>111</v>
      </c>
      <c r="B8" s="16">
        <v>2023</v>
      </c>
      <c r="C8" s="53">
        <v>61</v>
      </c>
      <c r="D8" s="54" t="s">
        <v>83</v>
      </c>
      <c r="E8" s="55" t="s">
        <v>84</v>
      </c>
      <c r="F8" s="54" t="s">
        <v>85</v>
      </c>
      <c r="G8" s="54" t="s">
        <v>86</v>
      </c>
      <c r="H8" s="53">
        <v>4</v>
      </c>
      <c r="I8" s="54" t="s">
        <v>87</v>
      </c>
      <c r="J8" s="54" t="s">
        <v>88</v>
      </c>
      <c r="K8" s="54" t="s">
        <v>89</v>
      </c>
      <c r="L8" s="56">
        <v>0.9</v>
      </c>
      <c r="M8" s="57" t="s">
        <v>90</v>
      </c>
      <c r="N8" s="57" t="s">
        <v>46</v>
      </c>
      <c r="O8" s="40">
        <v>45111</v>
      </c>
      <c r="P8" s="58">
        <v>45291</v>
      </c>
      <c r="Q8" s="48" t="s">
        <v>55</v>
      </c>
      <c r="R8" s="115" t="s">
        <v>317</v>
      </c>
      <c r="S8" s="59" t="s">
        <v>91</v>
      </c>
      <c r="T8" s="54" t="s">
        <v>92</v>
      </c>
      <c r="U8" s="60">
        <f>(2709666529/3450250000)</f>
        <v>0.78535367842909931</v>
      </c>
      <c r="V8" s="61">
        <v>45291</v>
      </c>
      <c r="W8" s="54" t="s">
        <v>92</v>
      </c>
      <c r="X8" s="60">
        <f>(2709666529/3450250000)</f>
        <v>0.78535367842909931</v>
      </c>
      <c r="Y8" s="54" t="s">
        <v>93</v>
      </c>
      <c r="Z8" s="25">
        <v>45308</v>
      </c>
      <c r="AA8" s="62" t="s">
        <v>94</v>
      </c>
      <c r="AB8" s="34" t="s">
        <v>95</v>
      </c>
      <c r="AC8" s="18" t="s">
        <v>96</v>
      </c>
      <c r="AD8" s="23">
        <v>0.9</v>
      </c>
      <c r="AE8" s="63">
        <v>45382</v>
      </c>
      <c r="AF8" s="18" t="s">
        <v>96</v>
      </c>
      <c r="AG8" s="23">
        <v>0.90200000000000002</v>
      </c>
      <c r="AH8" s="64" t="s">
        <v>313</v>
      </c>
      <c r="AI8" s="25">
        <v>45398</v>
      </c>
      <c r="AJ8" s="64" t="s">
        <v>97</v>
      </c>
    </row>
    <row r="9" spans="1:252" ht="240.75" customHeight="1" x14ac:dyDescent="0.2">
      <c r="A9" s="15">
        <v>111</v>
      </c>
      <c r="B9" s="65">
        <v>2023</v>
      </c>
      <c r="C9" s="53">
        <v>61</v>
      </c>
      <c r="D9" s="54" t="s">
        <v>83</v>
      </c>
      <c r="E9" s="55" t="s">
        <v>98</v>
      </c>
      <c r="F9" s="54" t="s">
        <v>99</v>
      </c>
      <c r="G9" s="54" t="s">
        <v>100</v>
      </c>
      <c r="H9" s="53">
        <v>1</v>
      </c>
      <c r="I9" s="54" t="s">
        <v>101</v>
      </c>
      <c r="J9" s="54" t="s">
        <v>102</v>
      </c>
      <c r="K9" s="54" t="s">
        <v>103</v>
      </c>
      <c r="L9" s="66">
        <v>1</v>
      </c>
      <c r="M9" s="57" t="s">
        <v>46</v>
      </c>
      <c r="N9" s="57" t="s">
        <v>46</v>
      </c>
      <c r="O9" s="40">
        <v>45111</v>
      </c>
      <c r="P9" s="58">
        <v>45291</v>
      </c>
      <c r="Q9" s="48" t="s">
        <v>55</v>
      </c>
      <c r="R9" s="115" t="s">
        <v>317</v>
      </c>
      <c r="S9" s="59" t="s">
        <v>104</v>
      </c>
      <c r="T9" s="19" t="s">
        <v>105</v>
      </c>
      <c r="U9" s="67">
        <f>74.54/75</f>
        <v>0.99386666666666679</v>
      </c>
      <c r="V9" s="68">
        <v>45291</v>
      </c>
      <c r="W9" s="19" t="s">
        <v>105</v>
      </c>
      <c r="X9" s="67">
        <f>74.54/75</f>
        <v>0.99386666666666679</v>
      </c>
      <c r="Y9" s="54" t="s">
        <v>106</v>
      </c>
      <c r="Z9" s="25">
        <v>45308</v>
      </c>
      <c r="AA9" s="69" t="s">
        <v>107</v>
      </c>
      <c r="AB9" s="34" t="s">
        <v>108</v>
      </c>
      <c r="AC9" s="70" t="s">
        <v>109</v>
      </c>
      <c r="AD9" s="23">
        <v>1</v>
      </c>
      <c r="AE9" s="63">
        <v>45382</v>
      </c>
      <c r="AF9" s="70" t="s">
        <v>109</v>
      </c>
      <c r="AG9" s="23">
        <v>1</v>
      </c>
      <c r="AH9" s="21" t="s">
        <v>110</v>
      </c>
      <c r="AI9" s="25">
        <v>45398</v>
      </c>
      <c r="AJ9" s="21" t="s">
        <v>111</v>
      </c>
    </row>
    <row r="10" spans="1:252" ht="159" customHeight="1" x14ac:dyDescent="0.2">
      <c r="A10" s="15">
        <v>111</v>
      </c>
      <c r="B10" s="16">
        <v>2023</v>
      </c>
      <c r="C10" s="53">
        <v>61</v>
      </c>
      <c r="D10" s="54" t="s">
        <v>83</v>
      </c>
      <c r="E10" s="71" t="s">
        <v>112</v>
      </c>
      <c r="F10" s="54" t="s">
        <v>113</v>
      </c>
      <c r="G10" s="54" t="s">
        <v>114</v>
      </c>
      <c r="H10" s="53">
        <v>1</v>
      </c>
      <c r="I10" s="54" t="s">
        <v>115</v>
      </c>
      <c r="J10" s="54" t="s">
        <v>116</v>
      </c>
      <c r="K10" s="54" t="s">
        <v>117</v>
      </c>
      <c r="L10" s="66">
        <v>1</v>
      </c>
      <c r="M10" s="57" t="s">
        <v>43</v>
      </c>
      <c r="N10" s="57" t="s">
        <v>44</v>
      </c>
      <c r="O10" s="40">
        <v>45139</v>
      </c>
      <c r="P10" s="58">
        <v>45322</v>
      </c>
      <c r="Q10" s="16" t="s">
        <v>55</v>
      </c>
      <c r="R10" s="115" t="s">
        <v>317</v>
      </c>
      <c r="S10" s="59" t="s">
        <v>118</v>
      </c>
      <c r="T10" s="18" t="s">
        <v>119</v>
      </c>
      <c r="U10" s="39">
        <v>0.66</v>
      </c>
      <c r="V10" s="72">
        <v>45291</v>
      </c>
      <c r="W10" s="18" t="s">
        <v>119</v>
      </c>
      <c r="X10" s="23">
        <v>0.66</v>
      </c>
      <c r="Y10" s="54" t="s">
        <v>120</v>
      </c>
      <c r="Z10" s="73">
        <v>45306</v>
      </c>
      <c r="AA10" s="62" t="s">
        <v>45</v>
      </c>
      <c r="AB10" s="34" t="s">
        <v>121</v>
      </c>
      <c r="AC10" s="74" t="s">
        <v>47</v>
      </c>
      <c r="AD10" s="23">
        <v>1</v>
      </c>
      <c r="AE10" s="63">
        <v>45382</v>
      </c>
      <c r="AF10" s="74" t="s">
        <v>47</v>
      </c>
      <c r="AG10" s="23">
        <v>1</v>
      </c>
      <c r="AH10" s="54" t="s">
        <v>319</v>
      </c>
      <c r="AI10" s="73">
        <v>45399</v>
      </c>
      <c r="AJ10" s="54" t="s">
        <v>122</v>
      </c>
    </row>
    <row r="11" spans="1:252" ht="221.25" customHeight="1" x14ac:dyDescent="0.2">
      <c r="A11" s="15">
        <v>111</v>
      </c>
      <c r="B11" s="16">
        <v>2023</v>
      </c>
      <c r="C11" s="53">
        <v>61</v>
      </c>
      <c r="D11" s="54" t="s">
        <v>83</v>
      </c>
      <c r="E11" s="71" t="s">
        <v>123</v>
      </c>
      <c r="F11" s="75" t="s">
        <v>124</v>
      </c>
      <c r="G11" s="75" t="s">
        <v>125</v>
      </c>
      <c r="H11" s="53">
        <v>2</v>
      </c>
      <c r="I11" s="75" t="s">
        <v>126</v>
      </c>
      <c r="J11" s="57" t="s">
        <v>127</v>
      </c>
      <c r="K11" s="57" t="s">
        <v>128</v>
      </c>
      <c r="L11" s="53">
        <v>1</v>
      </c>
      <c r="M11" s="57" t="s">
        <v>129</v>
      </c>
      <c r="N11" s="57" t="s">
        <v>130</v>
      </c>
      <c r="O11" s="58">
        <v>45292</v>
      </c>
      <c r="P11" s="58">
        <v>45350</v>
      </c>
      <c r="Q11" s="16"/>
      <c r="R11" s="115" t="s">
        <v>317</v>
      </c>
      <c r="S11" s="59"/>
      <c r="T11" s="18"/>
      <c r="U11" s="39"/>
      <c r="V11" s="72"/>
      <c r="W11" s="18"/>
      <c r="X11" s="23"/>
      <c r="Y11" s="54"/>
      <c r="Z11" s="73"/>
      <c r="AA11" s="62"/>
      <c r="AB11" s="34" t="s">
        <v>131</v>
      </c>
      <c r="AC11" s="57" t="s">
        <v>127</v>
      </c>
      <c r="AD11" s="57" t="s">
        <v>132</v>
      </c>
      <c r="AE11" s="61">
        <v>45382</v>
      </c>
      <c r="AF11" s="19">
        <v>1</v>
      </c>
      <c r="AG11" s="23">
        <v>1</v>
      </c>
      <c r="AH11" s="54" t="s">
        <v>334</v>
      </c>
      <c r="AI11" s="73">
        <v>45399</v>
      </c>
      <c r="AJ11" s="54" t="s">
        <v>310</v>
      </c>
    </row>
    <row r="12" spans="1:252" ht="173.45" customHeight="1" x14ac:dyDescent="0.2">
      <c r="A12" s="15">
        <v>111</v>
      </c>
      <c r="B12" s="16">
        <v>2023</v>
      </c>
      <c r="C12" s="53">
        <v>61</v>
      </c>
      <c r="D12" s="54" t="s">
        <v>83</v>
      </c>
      <c r="E12" s="71" t="s">
        <v>133</v>
      </c>
      <c r="F12" s="75" t="s">
        <v>134</v>
      </c>
      <c r="G12" s="75" t="s">
        <v>135</v>
      </c>
      <c r="H12" s="53">
        <v>2</v>
      </c>
      <c r="I12" s="75" t="s">
        <v>136</v>
      </c>
      <c r="J12" s="76" t="s">
        <v>137</v>
      </c>
      <c r="K12" s="57" t="s">
        <v>138</v>
      </c>
      <c r="L12" s="53">
        <v>1</v>
      </c>
      <c r="M12" s="57" t="s">
        <v>129</v>
      </c>
      <c r="N12" s="57" t="s">
        <v>130</v>
      </c>
      <c r="O12" s="58">
        <v>45292</v>
      </c>
      <c r="P12" s="58">
        <v>45350</v>
      </c>
      <c r="Q12" s="16"/>
      <c r="R12" s="115" t="s">
        <v>317</v>
      </c>
      <c r="S12" s="59"/>
      <c r="T12" s="18"/>
      <c r="U12" s="39"/>
      <c r="V12" s="72"/>
      <c r="W12" s="18"/>
      <c r="X12" s="23"/>
      <c r="Y12" s="54"/>
      <c r="Z12" s="73"/>
      <c r="AA12" s="62"/>
      <c r="AB12" s="34" t="s">
        <v>131</v>
      </c>
      <c r="AC12" s="27" t="s">
        <v>137</v>
      </c>
      <c r="AD12" s="27" t="s">
        <v>139</v>
      </c>
      <c r="AE12" s="77">
        <v>45382</v>
      </c>
      <c r="AF12" s="18">
        <v>1</v>
      </c>
      <c r="AG12" s="39">
        <v>1</v>
      </c>
      <c r="AH12" s="21" t="s">
        <v>311</v>
      </c>
      <c r="AI12" s="68">
        <v>45399</v>
      </c>
      <c r="AJ12" s="21" t="s">
        <v>312</v>
      </c>
    </row>
    <row r="13" spans="1:252" ht="149.25" customHeight="1" x14ac:dyDescent="0.2">
      <c r="A13" s="15">
        <v>111</v>
      </c>
      <c r="B13" s="16">
        <v>2023</v>
      </c>
      <c r="C13" s="53">
        <v>61</v>
      </c>
      <c r="D13" s="54" t="s">
        <v>83</v>
      </c>
      <c r="E13" s="71" t="s">
        <v>112</v>
      </c>
      <c r="F13" s="54" t="s">
        <v>113</v>
      </c>
      <c r="G13" s="54" t="s">
        <v>114</v>
      </c>
      <c r="H13" s="53">
        <v>2</v>
      </c>
      <c r="I13" s="54" t="s">
        <v>140</v>
      </c>
      <c r="J13" s="54" t="s">
        <v>141</v>
      </c>
      <c r="K13" s="54" t="s">
        <v>142</v>
      </c>
      <c r="L13" s="30">
        <v>5</v>
      </c>
      <c r="M13" s="57" t="s">
        <v>43</v>
      </c>
      <c r="N13" s="57" t="s">
        <v>44</v>
      </c>
      <c r="O13" s="40">
        <v>45139</v>
      </c>
      <c r="P13" s="58">
        <v>45322</v>
      </c>
      <c r="Q13" s="16" t="s">
        <v>55</v>
      </c>
      <c r="R13" s="115" t="s">
        <v>317</v>
      </c>
      <c r="S13" s="59" t="s">
        <v>143</v>
      </c>
      <c r="T13" s="18" t="s">
        <v>144</v>
      </c>
      <c r="U13" s="39">
        <v>0.8</v>
      </c>
      <c r="V13" s="72">
        <v>45291</v>
      </c>
      <c r="W13" s="18" t="s">
        <v>144</v>
      </c>
      <c r="X13" s="39">
        <v>0.8</v>
      </c>
      <c r="Y13" s="54" t="s">
        <v>145</v>
      </c>
      <c r="Z13" s="73">
        <v>45306</v>
      </c>
      <c r="AA13" s="62" t="s">
        <v>45</v>
      </c>
      <c r="AB13" s="34" t="s">
        <v>146</v>
      </c>
      <c r="AC13" s="74" t="s">
        <v>147</v>
      </c>
      <c r="AD13" s="23">
        <v>1</v>
      </c>
      <c r="AE13" s="63">
        <v>45382</v>
      </c>
      <c r="AF13" s="74" t="s">
        <v>147</v>
      </c>
      <c r="AG13" s="39">
        <v>1</v>
      </c>
      <c r="AH13" s="54" t="s">
        <v>314</v>
      </c>
      <c r="AI13" s="73">
        <v>45306</v>
      </c>
      <c r="AJ13" s="54" t="s">
        <v>122</v>
      </c>
    </row>
    <row r="14" spans="1:252" ht="216.75" customHeight="1" x14ac:dyDescent="0.2">
      <c r="A14" s="15">
        <v>111</v>
      </c>
      <c r="B14" s="16">
        <v>2023</v>
      </c>
      <c r="C14" s="53">
        <v>61</v>
      </c>
      <c r="D14" s="54" t="s">
        <v>83</v>
      </c>
      <c r="E14" s="78" t="s">
        <v>42</v>
      </c>
      <c r="F14" s="54" t="s">
        <v>148</v>
      </c>
      <c r="G14" s="54" t="s">
        <v>149</v>
      </c>
      <c r="H14" s="79">
        <v>5</v>
      </c>
      <c r="I14" s="54" t="s">
        <v>150</v>
      </c>
      <c r="J14" s="54" t="s">
        <v>151</v>
      </c>
      <c r="K14" s="57" t="s">
        <v>152</v>
      </c>
      <c r="L14" s="80">
        <v>1</v>
      </c>
      <c r="M14" s="81" t="s">
        <v>129</v>
      </c>
      <c r="N14" s="81" t="s">
        <v>130</v>
      </c>
      <c r="O14" s="58">
        <v>45261</v>
      </c>
      <c r="P14" s="58">
        <v>45443</v>
      </c>
      <c r="Q14" s="48" t="s">
        <v>55</v>
      </c>
      <c r="R14" s="48" t="s">
        <v>321</v>
      </c>
      <c r="S14" s="59" t="s">
        <v>153</v>
      </c>
      <c r="T14" s="82" t="s">
        <v>154</v>
      </c>
      <c r="U14" s="83">
        <v>0.25</v>
      </c>
      <c r="V14" s="68">
        <v>45291</v>
      </c>
      <c r="W14" s="82" t="s">
        <v>155</v>
      </c>
      <c r="X14" s="83">
        <v>0.25</v>
      </c>
      <c r="Y14" s="52" t="s">
        <v>156</v>
      </c>
      <c r="Z14" s="68">
        <v>45307</v>
      </c>
      <c r="AA14" s="84" t="s">
        <v>157</v>
      </c>
      <c r="AB14" s="34" t="s">
        <v>320</v>
      </c>
      <c r="AC14" s="27" t="s">
        <v>155</v>
      </c>
      <c r="AD14" s="31">
        <v>0.25</v>
      </c>
      <c r="AE14" s="77">
        <v>45382</v>
      </c>
      <c r="AF14" s="19" t="s">
        <v>158</v>
      </c>
      <c r="AG14" s="23">
        <v>0.25</v>
      </c>
      <c r="AH14" s="21" t="s">
        <v>335</v>
      </c>
      <c r="AI14" s="73">
        <v>45399</v>
      </c>
      <c r="AJ14" s="21" t="s">
        <v>336</v>
      </c>
    </row>
    <row r="15" spans="1:252" ht="165.75" x14ac:dyDescent="0.2">
      <c r="A15" s="15">
        <v>111</v>
      </c>
      <c r="B15" s="16">
        <v>2023</v>
      </c>
      <c r="C15" s="53">
        <v>61</v>
      </c>
      <c r="D15" s="54" t="s">
        <v>83</v>
      </c>
      <c r="E15" s="78" t="s">
        <v>42</v>
      </c>
      <c r="F15" s="54" t="s">
        <v>148</v>
      </c>
      <c r="G15" s="54" t="s">
        <v>149</v>
      </c>
      <c r="H15" s="79">
        <v>6</v>
      </c>
      <c r="I15" s="54" t="s">
        <v>159</v>
      </c>
      <c r="J15" s="54" t="s">
        <v>160</v>
      </c>
      <c r="K15" s="54" t="s">
        <v>161</v>
      </c>
      <c r="L15" s="85">
        <v>1</v>
      </c>
      <c r="M15" s="79" t="s">
        <v>129</v>
      </c>
      <c r="N15" s="79" t="s">
        <v>130</v>
      </c>
      <c r="O15" s="40">
        <v>45108</v>
      </c>
      <c r="P15" s="58">
        <v>45443</v>
      </c>
      <c r="Q15" s="48" t="s">
        <v>55</v>
      </c>
      <c r="R15" s="48" t="s">
        <v>321</v>
      </c>
      <c r="S15" s="59" t="s">
        <v>162</v>
      </c>
      <c r="T15" s="30" t="s">
        <v>163</v>
      </c>
      <c r="U15" s="83">
        <f>4932/5243</f>
        <v>0.94068281518214758</v>
      </c>
      <c r="V15" s="68">
        <v>45291</v>
      </c>
      <c r="W15" s="30" t="s">
        <v>163</v>
      </c>
      <c r="X15" s="83">
        <f>4932/5243</f>
        <v>0.94068281518214758</v>
      </c>
      <c r="Y15" s="54" t="s">
        <v>164</v>
      </c>
      <c r="Z15" s="68">
        <v>45307</v>
      </c>
      <c r="AA15" s="62" t="s">
        <v>165</v>
      </c>
      <c r="AB15" s="34" t="s">
        <v>166</v>
      </c>
      <c r="AC15" s="27" t="s">
        <v>167</v>
      </c>
      <c r="AD15" s="31">
        <v>0.99</v>
      </c>
      <c r="AE15" s="77">
        <v>45382</v>
      </c>
      <c r="AF15" s="19" t="s">
        <v>168</v>
      </c>
      <c r="AG15" s="23">
        <v>0.99</v>
      </c>
      <c r="AH15" s="21" t="s">
        <v>322</v>
      </c>
      <c r="AI15" s="73">
        <v>45399</v>
      </c>
      <c r="AJ15" s="21" t="s">
        <v>169</v>
      </c>
    </row>
    <row r="16" spans="1:252" ht="351" customHeight="1" x14ac:dyDescent="0.2">
      <c r="A16" s="15">
        <v>111</v>
      </c>
      <c r="B16" s="16">
        <v>2023</v>
      </c>
      <c r="C16" s="19">
        <v>68</v>
      </c>
      <c r="D16" s="18" t="s">
        <v>173</v>
      </c>
      <c r="E16" s="19" t="s">
        <v>174</v>
      </c>
      <c r="F16" s="54" t="s">
        <v>175</v>
      </c>
      <c r="G16" s="54" t="s">
        <v>176</v>
      </c>
      <c r="H16" s="19">
        <v>1</v>
      </c>
      <c r="I16" s="22" t="s">
        <v>177</v>
      </c>
      <c r="J16" s="22" t="s">
        <v>178</v>
      </c>
      <c r="K16" s="22" t="s">
        <v>179</v>
      </c>
      <c r="L16" s="86">
        <v>0.9</v>
      </c>
      <c r="M16" s="22" t="s">
        <v>180</v>
      </c>
      <c r="N16" s="87" t="s">
        <v>36</v>
      </c>
      <c r="O16" s="40">
        <v>45261</v>
      </c>
      <c r="P16" s="73">
        <v>45427</v>
      </c>
      <c r="Q16" s="16" t="s">
        <v>55</v>
      </c>
      <c r="R16" s="48" t="s">
        <v>321</v>
      </c>
      <c r="S16" s="88" t="s">
        <v>181</v>
      </c>
      <c r="T16" s="27" t="s">
        <v>182</v>
      </c>
      <c r="U16" s="27" t="s">
        <v>182</v>
      </c>
      <c r="V16" s="29">
        <v>45291</v>
      </c>
      <c r="W16" s="89">
        <v>0</v>
      </c>
      <c r="X16" s="90">
        <v>0</v>
      </c>
      <c r="Y16" s="22" t="s">
        <v>183</v>
      </c>
      <c r="Z16" s="29">
        <v>45307</v>
      </c>
      <c r="AA16" s="91" t="s">
        <v>59</v>
      </c>
      <c r="AB16" s="34" t="s">
        <v>184</v>
      </c>
      <c r="AC16" s="35" t="s">
        <v>185</v>
      </c>
      <c r="AD16" s="92">
        <v>0.77180000000000004</v>
      </c>
      <c r="AE16" s="37">
        <v>45382</v>
      </c>
      <c r="AF16" s="42" t="s">
        <v>185</v>
      </c>
      <c r="AG16" s="92">
        <v>0.77180000000000004</v>
      </c>
      <c r="AH16" s="34" t="s">
        <v>295</v>
      </c>
      <c r="AI16" s="38">
        <v>45397</v>
      </c>
      <c r="AJ16" s="34" t="s">
        <v>296</v>
      </c>
    </row>
    <row r="17" spans="1:36" ht="153" x14ac:dyDescent="0.2">
      <c r="A17" s="15">
        <v>111</v>
      </c>
      <c r="B17" s="48">
        <v>2023</v>
      </c>
      <c r="C17" s="17">
        <v>68</v>
      </c>
      <c r="D17" s="24" t="s">
        <v>173</v>
      </c>
      <c r="E17" s="17" t="s">
        <v>174</v>
      </c>
      <c r="F17" s="93" t="s">
        <v>175</v>
      </c>
      <c r="G17" s="93" t="s">
        <v>176</v>
      </c>
      <c r="H17" s="17">
        <v>3</v>
      </c>
      <c r="I17" s="64" t="s">
        <v>186</v>
      </c>
      <c r="J17" s="64" t="s">
        <v>187</v>
      </c>
      <c r="K17" s="64" t="s">
        <v>188</v>
      </c>
      <c r="L17" s="94">
        <v>0.9</v>
      </c>
      <c r="M17" s="64" t="s">
        <v>189</v>
      </c>
      <c r="N17" s="87" t="s">
        <v>36</v>
      </c>
      <c r="O17" s="38">
        <v>45261</v>
      </c>
      <c r="P17" s="95">
        <v>45596</v>
      </c>
      <c r="Q17" s="16" t="s">
        <v>55</v>
      </c>
      <c r="R17" s="48" t="s">
        <v>321</v>
      </c>
      <c r="S17" s="88" t="s">
        <v>181</v>
      </c>
      <c r="T17" s="27" t="s">
        <v>182</v>
      </c>
      <c r="U17" s="27" t="s">
        <v>182</v>
      </c>
      <c r="V17" s="73">
        <v>45291</v>
      </c>
      <c r="W17" s="89">
        <v>0</v>
      </c>
      <c r="X17" s="90">
        <v>0</v>
      </c>
      <c r="Y17" s="22" t="s">
        <v>190</v>
      </c>
      <c r="Z17" s="29">
        <v>45307</v>
      </c>
      <c r="AA17" s="91" t="s">
        <v>59</v>
      </c>
      <c r="AB17" s="34" t="s">
        <v>191</v>
      </c>
      <c r="AC17" s="35" t="s">
        <v>192</v>
      </c>
      <c r="AD17" s="92">
        <v>0.60389999999999999</v>
      </c>
      <c r="AE17" s="37">
        <v>45382</v>
      </c>
      <c r="AF17" s="35" t="s">
        <v>192</v>
      </c>
      <c r="AG17" s="92">
        <v>0.60160000000000002</v>
      </c>
      <c r="AH17" s="96" t="s">
        <v>297</v>
      </c>
      <c r="AI17" s="38">
        <v>45397</v>
      </c>
      <c r="AJ17" s="96" t="s">
        <v>296</v>
      </c>
    </row>
    <row r="18" spans="1:36" ht="293.25" customHeight="1" x14ac:dyDescent="0.2">
      <c r="A18" s="15">
        <v>111</v>
      </c>
      <c r="B18" s="16">
        <v>2023</v>
      </c>
      <c r="C18" s="19">
        <v>68</v>
      </c>
      <c r="D18" s="18" t="s">
        <v>173</v>
      </c>
      <c r="E18" s="19" t="s">
        <v>193</v>
      </c>
      <c r="F18" s="54" t="s">
        <v>194</v>
      </c>
      <c r="G18" s="54" t="s">
        <v>195</v>
      </c>
      <c r="H18" s="19">
        <v>1</v>
      </c>
      <c r="I18" s="22" t="s">
        <v>196</v>
      </c>
      <c r="J18" s="22" t="s">
        <v>197</v>
      </c>
      <c r="K18" s="22" t="s">
        <v>198</v>
      </c>
      <c r="L18" s="86">
        <v>0.9</v>
      </c>
      <c r="M18" s="22" t="s">
        <v>180</v>
      </c>
      <c r="N18" s="87" t="s">
        <v>36</v>
      </c>
      <c r="O18" s="97">
        <v>45261</v>
      </c>
      <c r="P18" s="73">
        <v>45595</v>
      </c>
      <c r="Q18" s="16" t="s">
        <v>55</v>
      </c>
      <c r="R18" s="48" t="s">
        <v>321</v>
      </c>
      <c r="S18" s="88" t="s">
        <v>199</v>
      </c>
      <c r="T18" s="27" t="s">
        <v>182</v>
      </c>
      <c r="U18" s="27" t="s">
        <v>182</v>
      </c>
      <c r="V18" s="73">
        <v>45291</v>
      </c>
      <c r="W18" s="89">
        <v>0</v>
      </c>
      <c r="X18" s="90">
        <v>0</v>
      </c>
      <c r="Y18" s="22" t="s">
        <v>183</v>
      </c>
      <c r="Z18" s="73">
        <v>45307</v>
      </c>
      <c r="AA18" s="91" t="s">
        <v>59</v>
      </c>
      <c r="AB18" s="34" t="s">
        <v>200</v>
      </c>
      <c r="AC18" s="35" t="s">
        <v>201</v>
      </c>
      <c r="AD18" s="92">
        <v>0.52239999999999998</v>
      </c>
      <c r="AE18" s="37">
        <v>45382</v>
      </c>
      <c r="AF18" s="35" t="s">
        <v>201</v>
      </c>
      <c r="AG18" s="36">
        <v>0.52239999999999998</v>
      </c>
      <c r="AH18" s="34" t="s">
        <v>323</v>
      </c>
      <c r="AI18" s="38">
        <v>45397</v>
      </c>
      <c r="AJ18" s="34" t="s">
        <v>296</v>
      </c>
    </row>
    <row r="19" spans="1:36" ht="195.75" customHeight="1" x14ac:dyDescent="0.2">
      <c r="A19" s="15">
        <v>111</v>
      </c>
      <c r="B19" s="16">
        <v>2023</v>
      </c>
      <c r="C19" s="19">
        <v>68</v>
      </c>
      <c r="D19" s="18" t="s">
        <v>173</v>
      </c>
      <c r="E19" s="19" t="s">
        <v>193</v>
      </c>
      <c r="F19" s="54" t="s">
        <v>194</v>
      </c>
      <c r="G19" s="54" t="s">
        <v>202</v>
      </c>
      <c r="H19" s="19">
        <v>2</v>
      </c>
      <c r="I19" s="22" t="s">
        <v>203</v>
      </c>
      <c r="J19" s="22" t="s">
        <v>204</v>
      </c>
      <c r="K19" s="22" t="s">
        <v>205</v>
      </c>
      <c r="L19" s="86">
        <v>0.9</v>
      </c>
      <c r="M19" s="22" t="s">
        <v>189</v>
      </c>
      <c r="N19" s="24" t="s">
        <v>36</v>
      </c>
      <c r="O19" s="97">
        <v>45261</v>
      </c>
      <c r="P19" s="73">
        <v>45596</v>
      </c>
      <c r="Q19" s="16" t="s">
        <v>55</v>
      </c>
      <c r="R19" s="48" t="s">
        <v>321</v>
      </c>
      <c r="S19" s="88" t="s">
        <v>206</v>
      </c>
      <c r="T19" s="27" t="s">
        <v>182</v>
      </c>
      <c r="U19" s="27" t="s">
        <v>182</v>
      </c>
      <c r="V19" s="73">
        <v>45291</v>
      </c>
      <c r="W19" s="19">
        <v>0</v>
      </c>
      <c r="X19" s="90">
        <v>0</v>
      </c>
      <c r="Y19" s="22" t="s">
        <v>207</v>
      </c>
      <c r="Z19" s="73">
        <v>45307</v>
      </c>
      <c r="AA19" s="91" t="s">
        <v>208</v>
      </c>
      <c r="AB19" s="34" t="s">
        <v>209</v>
      </c>
      <c r="AC19" s="35" t="s">
        <v>210</v>
      </c>
      <c r="AD19" s="92">
        <v>0.05</v>
      </c>
      <c r="AE19" s="37">
        <v>45382</v>
      </c>
      <c r="AF19" s="35" t="s">
        <v>210</v>
      </c>
      <c r="AG19" s="36">
        <v>0.05</v>
      </c>
      <c r="AH19" s="34" t="s">
        <v>298</v>
      </c>
      <c r="AI19" s="38">
        <v>45397</v>
      </c>
      <c r="AJ19" s="34" t="s">
        <v>296</v>
      </c>
    </row>
    <row r="20" spans="1:36" ht="189.6" customHeight="1" x14ac:dyDescent="0.2">
      <c r="A20" s="15">
        <v>111</v>
      </c>
      <c r="B20" s="16">
        <v>2023</v>
      </c>
      <c r="C20" s="98">
        <v>71</v>
      </c>
      <c r="D20" s="18" t="s">
        <v>34</v>
      </c>
      <c r="E20" s="98" t="s">
        <v>35</v>
      </c>
      <c r="F20" s="46" t="s">
        <v>211</v>
      </c>
      <c r="G20" s="46" t="s">
        <v>211</v>
      </c>
      <c r="H20" s="98">
        <v>1</v>
      </c>
      <c r="I20" s="46" t="s">
        <v>212</v>
      </c>
      <c r="J20" s="47" t="s">
        <v>213</v>
      </c>
      <c r="K20" s="47" t="s">
        <v>214</v>
      </c>
      <c r="L20" s="98">
        <v>100</v>
      </c>
      <c r="M20" s="99" t="s">
        <v>76</v>
      </c>
      <c r="N20" s="24" t="s">
        <v>36</v>
      </c>
      <c r="O20" s="100">
        <v>45231</v>
      </c>
      <c r="P20" s="100">
        <v>45569</v>
      </c>
      <c r="Q20" s="16" t="s">
        <v>55</v>
      </c>
      <c r="R20" s="115" t="s">
        <v>317</v>
      </c>
      <c r="S20" s="49" t="s">
        <v>215</v>
      </c>
      <c r="T20" s="27" t="s">
        <v>216</v>
      </c>
      <c r="U20" s="28">
        <v>0.4</v>
      </c>
      <c r="V20" s="100">
        <v>45291</v>
      </c>
      <c r="W20" s="30" t="s">
        <v>216</v>
      </c>
      <c r="X20" s="28">
        <v>0.4</v>
      </c>
      <c r="Y20" s="46" t="s">
        <v>217</v>
      </c>
      <c r="Z20" s="45">
        <v>45307</v>
      </c>
      <c r="AA20" s="50" t="s">
        <v>218</v>
      </c>
      <c r="AB20" s="34" t="s">
        <v>219</v>
      </c>
      <c r="AC20" s="35" t="s">
        <v>220</v>
      </c>
      <c r="AD20" s="36">
        <v>1</v>
      </c>
      <c r="AE20" s="37">
        <v>45382</v>
      </c>
      <c r="AF20" s="35" t="s">
        <v>220</v>
      </c>
      <c r="AG20" s="36">
        <v>1</v>
      </c>
      <c r="AH20" s="34" t="s">
        <v>221</v>
      </c>
      <c r="AI20" s="38">
        <v>45397</v>
      </c>
      <c r="AJ20" s="34" t="s">
        <v>41</v>
      </c>
    </row>
    <row r="21" spans="1:36" ht="189.6" customHeight="1" x14ac:dyDescent="0.2">
      <c r="A21" s="101">
        <v>111</v>
      </c>
      <c r="B21" s="16">
        <v>2023</v>
      </c>
      <c r="C21" s="98">
        <v>71</v>
      </c>
      <c r="D21" s="18" t="s">
        <v>34</v>
      </c>
      <c r="E21" s="98" t="s">
        <v>35</v>
      </c>
      <c r="F21" s="46" t="s">
        <v>211</v>
      </c>
      <c r="G21" s="46" t="s">
        <v>211</v>
      </c>
      <c r="H21" s="19">
        <v>2</v>
      </c>
      <c r="I21" s="46" t="s">
        <v>222</v>
      </c>
      <c r="J21" s="46" t="s">
        <v>223</v>
      </c>
      <c r="K21" s="18" t="s">
        <v>224</v>
      </c>
      <c r="L21" s="19">
        <v>1</v>
      </c>
      <c r="M21" s="18" t="s">
        <v>225</v>
      </c>
      <c r="N21" s="24" t="s">
        <v>36</v>
      </c>
      <c r="O21" s="100">
        <v>45231</v>
      </c>
      <c r="P21" s="100">
        <v>45382</v>
      </c>
      <c r="Q21" s="16" t="s">
        <v>55</v>
      </c>
      <c r="R21" s="115" t="s">
        <v>317</v>
      </c>
      <c r="S21" s="49" t="s">
        <v>226</v>
      </c>
      <c r="T21" s="27" t="s">
        <v>227</v>
      </c>
      <c r="U21" s="28">
        <v>0</v>
      </c>
      <c r="V21" s="100">
        <v>45291</v>
      </c>
      <c r="W21" s="44">
        <v>0</v>
      </c>
      <c r="X21" s="31">
        <v>0</v>
      </c>
      <c r="Y21" s="46" t="s">
        <v>183</v>
      </c>
      <c r="Z21" s="45">
        <v>45307</v>
      </c>
      <c r="AA21" s="50" t="s">
        <v>228</v>
      </c>
      <c r="AB21" s="34" t="s">
        <v>229</v>
      </c>
      <c r="AC21" s="102" t="s">
        <v>309</v>
      </c>
      <c r="AD21" s="31">
        <v>1</v>
      </c>
      <c r="AE21" s="103">
        <v>45382</v>
      </c>
      <c r="AF21" s="102" t="s">
        <v>309</v>
      </c>
      <c r="AG21" s="31">
        <v>1</v>
      </c>
      <c r="AH21" s="104" t="s">
        <v>324</v>
      </c>
      <c r="AI21" s="38">
        <v>45397</v>
      </c>
      <c r="AJ21" s="34" t="s">
        <v>325</v>
      </c>
    </row>
    <row r="22" spans="1:36" ht="289.5" customHeight="1" x14ac:dyDescent="0.2">
      <c r="A22" s="15">
        <v>111</v>
      </c>
      <c r="B22" s="48">
        <v>2023</v>
      </c>
      <c r="C22" s="79">
        <v>71</v>
      </c>
      <c r="D22" s="24" t="s">
        <v>34</v>
      </c>
      <c r="E22" s="79" t="s">
        <v>40</v>
      </c>
      <c r="F22" s="93" t="s">
        <v>230</v>
      </c>
      <c r="G22" s="93" t="s">
        <v>230</v>
      </c>
      <c r="H22" s="17">
        <v>1</v>
      </c>
      <c r="I22" s="93" t="s">
        <v>231</v>
      </c>
      <c r="J22" s="93" t="s">
        <v>232</v>
      </c>
      <c r="K22" s="93" t="s">
        <v>233</v>
      </c>
      <c r="L22" s="17">
        <v>100</v>
      </c>
      <c r="M22" s="81" t="s">
        <v>234</v>
      </c>
      <c r="N22" s="24" t="s">
        <v>36</v>
      </c>
      <c r="O22" s="40">
        <v>45231</v>
      </c>
      <c r="P22" s="40">
        <v>45351</v>
      </c>
      <c r="Q22" s="16" t="s">
        <v>55</v>
      </c>
      <c r="R22" s="115" t="s">
        <v>317</v>
      </c>
      <c r="S22" s="49" t="s">
        <v>235</v>
      </c>
      <c r="T22" s="27" t="s">
        <v>236</v>
      </c>
      <c r="U22" s="28">
        <v>0.77</v>
      </c>
      <c r="V22" s="100">
        <v>45291</v>
      </c>
      <c r="W22" s="27" t="s">
        <v>236</v>
      </c>
      <c r="X22" s="28">
        <v>0.77</v>
      </c>
      <c r="Y22" s="46" t="s">
        <v>237</v>
      </c>
      <c r="Z22" s="100">
        <v>45307</v>
      </c>
      <c r="AA22" s="50" t="s">
        <v>238</v>
      </c>
      <c r="AB22" s="34" t="s">
        <v>239</v>
      </c>
      <c r="AC22" s="105" t="s">
        <v>240</v>
      </c>
      <c r="AD22" s="36">
        <v>1</v>
      </c>
      <c r="AE22" s="106">
        <v>45382</v>
      </c>
      <c r="AF22" s="35" t="s">
        <v>241</v>
      </c>
      <c r="AG22" s="36">
        <v>1</v>
      </c>
      <c r="AH22" s="96" t="s">
        <v>326</v>
      </c>
      <c r="AI22" s="38">
        <v>45397</v>
      </c>
      <c r="AJ22" s="96" t="s">
        <v>299</v>
      </c>
    </row>
    <row r="23" spans="1:36" ht="394.5" customHeight="1" x14ac:dyDescent="0.2">
      <c r="A23" s="15">
        <v>111</v>
      </c>
      <c r="B23" s="16">
        <v>2023</v>
      </c>
      <c r="C23" s="19">
        <v>63</v>
      </c>
      <c r="D23" s="18" t="s">
        <v>242</v>
      </c>
      <c r="E23" s="19" t="s">
        <v>82</v>
      </c>
      <c r="F23" s="22" t="s">
        <v>243</v>
      </c>
      <c r="G23" s="54" t="s">
        <v>170</v>
      </c>
      <c r="H23" s="19">
        <v>1</v>
      </c>
      <c r="I23" s="22" t="s">
        <v>244</v>
      </c>
      <c r="J23" s="22" t="s">
        <v>245</v>
      </c>
      <c r="K23" s="22" t="s">
        <v>246</v>
      </c>
      <c r="L23" s="86">
        <v>1</v>
      </c>
      <c r="M23" s="22" t="s">
        <v>171</v>
      </c>
      <c r="N23" s="18" t="s">
        <v>172</v>
      </c>
      <c r="O23" s="100">
        <v>45306</v>
      </c>
      <c r="P23" s="73">
        <v>45488</v>
      </c>
      <c r="Q23" s="16"/>
      <c r="R23" s="48" t="s">
        <v>321</v>
      </c>
      <c r="AB23" s="34" t="s">
        <v>247</v>
      </c>
      <c r="AC23" s="42">
        <v>0</v>
      </c>
      <c r="AD23" s="31">
        <v>0</v>
      </c>
      <c r="AE23" s="103">
        <v>45382</v>
      </c>
      <c r="AF23" s="19">
        <v>0</v>
      </c>
      <c r="AG23" s="31">
        <v>0</v>
      </c>
      <c r="AH23" s="22" t="s">
        <v>328</v>
      </c>
      <c r="AI23" s="73">
        <v>45400</v>
      </c>
      <c r="AJ23" s="96" t="s">
        <v>327</v>
      </c>
    </row>
    <row r="24" spans="1:36" ht="142.5" customHeight="1" x14ac:dyDescent="0.2">
      <c r="A24" s="15">
        <v>111</v>
      </c>
      <c r="B24" s="16">
        <v>2023</v>
      </c>
      <c r="C24" s="98">
        <v>71</v>
      </c>
      <c r="D24" s="18" t="s">
        <v>242</v>
      </c>
      <c r="E24" s="98" t="s">
        <v>35</v>
      </c>
      <c r="F24" s="46" t="s">
        <v>211</v>
      </c>
      <c r="G24" s="46" t="s">
        <v>211</v>
      </c>
      <c r="H24" s="19">
        <v>3</v>
      </c>
      <c r="I24" s="46" t="s">
        <v>248</v>
      </c>
      <c r="J24" s="19" t="s">
        <v>223</v>
      </c>
      <c r="K24" s="18" t="s">
        <v>224</v>
      </c>
      <c r="L24" s="19">
        <v>1</v>
      </c>
      <c r="M24" s="18" t="s">
        <v>249</v>
      </c>
      <c r="N24" s="24" t="s">
        <v>36</v>
      </c>
      <c r="O24" s="100">
        <v>45323</v>
      </c>
      <c r="P24" s="100">
        <v>45473</v>
      </c>
      <c r="Q24" s="16"/>
      <c r="R24" s="48" t="s">
        <v>321</v>
      </c>
      <c r="X24" s="107"/>
      <c r="AB24" s="34" t="s">
        <v>250</v>
      </c>
      <c r="AC24" s="42" t="s">
        <v>227</v>
      </c>
      <c r="AD24" s="42">
        <v>0</v>
      </c>
      <c r="AE24" s="103">
        <v>45382</v>
      </c>
      <c r="AF24" s="102" t="s">
        <v>227</v>
      </c>
      <c r="AG24" s="31">
        <v>0</v>
      </c>
      <c r="AH24" s="34" t="s">
        <v>300</v>
      </c>
      <c r="AI24" s="38">
        <v>45397</v>
      </c>
      <c r="AJ24" s="34" t="s">
        <v>301</v>
      </c>
    </row>
    <row r="25" spans="1:36" ht="142.5" customHeight="1" x14ac:dyDescent="0.2">
      <c r="A25" s="15">
        <v>111</v>
      </c>
      <c r="B25" s="16">
        <v>2023</v>
      </c>
      <c r="C25" s="98">
        <v>71</v>
      </c>
      <c r="D25" s="18" t="s">
        <v>242</v>
      </c>
      <c r="E25" s="98" t="s">
        <v>38</v>
      </c>
      <c r="F25" s="108" t="s">
        <v>251</v>
      </c>
      <c r="G25" s="108" t="s">
        <v>251</v>
      </c>
      <c r="H25" s="19">
        <v>1</v>
      </c>
      <c r="I25" s="46" t="s">
        <v>289</v>
      </c>
      <c r="J25" s="18" t="s">
        <v>252</v>
      </c>
      <c r="K25" s="18" t="s">
        <v>253</v>
      </c>
      <c r="L25" s="19">
        <v>90</v>
      </c>
      <c r="M25" s="18" t="s">
        <v>254</v>
      </c>
      <c r="N25" s="24" t="s">
        <v>36</v>
      </c>
      <c r="O25" s="100">
        <v>45323</v>
      </c>
      <c r="P25" s="100">
        <v>45569</v>
      </c>
      <c r="Q25" s="16"/>
      <c r="R25" s="48" t="s">
        <v>321</v>
      </c>
      <c r="AB25" s="34" t="s">
        <v>255</v>
      </c>
      <c r="AC25" s="42">
        <v>7820</v>
      </c>
      <c r="AD25" s="31">
        <v>0.15</v>
      </c>
      <c r="AE25" s="103">
        <v>45382</v>
      </c>
      <c r="AF25" s="42">
        <v>7820</v>
      </c>
      <c r="AG25" s="31">
        <v>0.15</v>
      </c>
      <c r="AH25" s="34" t="s">
        <v>302</v>
      </c>
      <c r="AI25" s="38">
        <v>45397</v>
      </c>
      <c r="AJ25" s="34" t="s">
        <v>301</v>
      </c>
    </row>
    <row r="26" spans="1:36" ht="142.5" customHeight="1" x14ac:dyDescent="0.2">
      <c r="A26" s="15">
        <v>111</v>
      </c>
      <c r="B26" s="16">
        <v>2023</v>
      </c>
      <c r="C26" s="98">
        <v>71</v>
      </c>
      <c r="D26" s="24" t="s">
        <v>34</v>
      </c>
      <c r="E26" s="98" t="s">
        <v>38</v>
      </c>
      <c r="F26" s="108" t="s">
        <v>251</v>
      </c>
      <c r="G26" s="108" t="s">
        <v>251</v>
      </c>
      <c r="H26" s="19">
        <v>2</v>
      </c>
      <c r="I26" s="46" t="s">
        <v>256</v>
      </c>
      <c r="J26" s="18" t="s">
        <v>252</v>
      </c>
      <c r="K26" s="18" t="s">
        <v>257</v>
      </c>
      <c r="L26" s="19">
        <v>90</v>
      </c>
      <c r="M26" s="18" t="s">
        <v>39</v>
      </c>
      <c r="N26" s="24" t="s">
        <v>36</v>
      </c>
      <c r="O26" s="100">
        <v>45323</v>
      </c>
      <c r="P26" s="100">
        <v>45569</v>
      </c>
      <c r="Q26" s="16"/>
      <c r="R26" s="115" t="s">
        <v>317</v>
      </c>
      <c r="V26" s="109"/>
      <c r="AB26" s="34" t="s">
        <v>258</v>
      </c>
      <c r="AC26" s="42" t="s">
        <v>259</v>
      </c>
      <c r="AD26" s="31">
        <v>1</v>
      </c>
      <c r="AE26" s="103">
        <v>45382</v>
      </c>
      <c r="AF26" s="42" t="s">
        <v>259</v>
      </c>
      <c r="AG26" s="31">
        <v>1</v>
      </c>
      <c r="AH26" s="34" t="s">
        <v>329</v>
      </c>
      <c r="AI26" s="38">
        <v>45397</v>
      </c>
      <c r="AJ26" s="34" t="s">
        <v>303</v>
      </c>
    </row>
    <row r="27" spans="1:36" ht="142.5" customHeight="1" x14ac:dyDescent="0.2">
      <c r="A27" s="15">
        <v>111</v>
      </c>
      <c r="B27" s="16">
        <v>2023</v>
      </c>
      <c r="C27" s="98">
        <v>71</v>
      </c>
      <c r="D27" s="18" t="s">
        <v>242</v>
      </c>
      <c r="E27" s="98" t="s">
        <v>40</v>
      </c>
      <c r="F27" s="108" t="s">
        <v>290</v>
      </c>
      <c r="G27" s="108" t="s">
        <v>290</v>
      </c>
      <c r="H27" s="19">
        <v>2</v>
      </c>
      <c r="I27" s="46" t="s">
        <v>260</v>
      </c>
      <c r="J27" s="18" t="s">
        <v>261</v>
      </c>
      <c r="K27" s="18" t="s">
        <v>262</v>
      </c>
      <c r="L27" s="19">
        <v>90</v>
      </c>
      <c r="M27" s="18" t="s">
        <v>254</v>
      </c>
      <c r="N27" s="24" t="s">
        <v>36</v>
      </c>
      <c r="O27" s="100">
        <v>45323</v>
      </c>
      <c r="P27" s="100">
        <v>45569</v>
      </c>
      <c r="Q27" s="16"/>
      <c r="R27" s="48" t="s">
        <v>321</v>
      </c>
      <c r="AB27" s="110" t="s">
        <v>255</v>
      </c>
      <c r="AC27" s="42">
        <v>11020</v>
      </c>
      <c r="AD27" s="31">
        <v>0.15</v>
      </c>
      <c r="AE27" s="103">
        <v>45382</v>
      </c>
      <c r="AF27" s="42">
        <v>11020</v>
      </c>
      <c r="AG27" s="31">
        <v>0.15</v>
      </c>
      <c r="AH27" s="34" t="s">
        <v>304</v>
      </c>
      <c r="AI27" s="111">
        <v>45397</v>
      </c>
      <c r="AJ27" s="34" t="s">
        <v>301</v>
      </c>
    </row>
    <row r="28" spans="1:36" ht="142.5" customHeight="1" x14ac:dyDescent="0.2">
      <c r="A28" s="15">
        <v>111</v>
      </c>
      <c r="B28" s="16">
        <v>2023</v>
      </c>
      <c r="C28" s="98">
        <v>71</v>
      </c>
      <c r="D28" s="24" t="s">
        <v>34</v>
      </c>
      <c r="E28" s="98" t="s">
        <v>40</v>
      </c>
      <c r="F28" s="108" t="s">
        <v>230</v>
      </c>
      <c r="G28" s="108" t="s">
        <v>230</v>
      </c>
      <c r="H28" s="19">
        <v>3</v>
      </c>
      <c r="I28" s="46" t="s">
        <v>263</v>
      </c>
      <c r="J28" s="18" t="s">
        <v>261</v>
      </c>
      <c r="K28" s="18" t="s">
        <v>264</v>
      </c>
      <c r="L28" s="19">
        <v>90</v>
      </c>
      <c r="M28" s="18" t="s">
        <v>39</v>
      </c>
      <c r="N28" s="24" t="s">
        <v>36</v>
      </c>
      <c r="O28" s="100">
        <v>45323</v>
      </c>
      <c r="P28" s="100">
        <v>45569</v>
      </c>
      <c r="Q28" s="16"/>
      <c r="R28" s="115" t="s">
        <v>317</v>
      </c>
      <c r="AB28" s="34" t="s">
        <v>265</v>
      </c>
      <c r="AC28" s="42" t="s">
        <v>266</v>
      </c>
      <c r="AD28" s="31">
        <v>1</v>
      </c>
      <c r="AE28" s="103">
        <v>45382</v>
      </c>
      <c r="AF28" s="42" t="s">
        <v>266</v>
      </c>
      <c r="AG28" s="31">
        <v>1</v>
      </c>
      <c r="AH28" s="34" t="s">
        <v>330</v>
      </c>
      <c r="AI28" s="38">
        <v>45397</v>
      </c>
      <c r="AJ28" s="34" t="s">
        <v>307</v>
      </c>
    </row>
    <row r="29" spans="1:36" ht="142.5" customHeight="1" x14ac:dyDescent="0.2">
      <c r="A29" s="15">
        <v>111</v>
      </c>
      <c r="B29" s="16">
        <v>2023</v>
      </c>
      <c r="C29" s="98">
        <v>72</v>
      </c>
      <c r="D29" s="24" t="s">
        <v>34</v>
      </c>
      <c r="E29" s="98" t="s">
        <v>174</v>
      </c>
      <c r="F29" s="108" t="s">
        <v>267</v>
      </c>
      <c r="G29" s="108" t="s">
        <v>267</v>
      </c>
      <c r="H29" s="19">
        <v>1</v>
      </c>
      <c r="I29" s="46" t="s">
        <v>291</v>
      </c>
      <c r="J29" s="18" t="s">
        <v>268</v>
      </c>
      <c r="K29" s="18" t="s">
        <v>269</v>
      </c>
      <c r="L29" s="23">
        <v>1</v>
      </c>
      <c r="M29" s="30" t="s">
        <v>270</v>
      </c>
      <c r="N29" s="24" t="s">
        <v>36</v>
      </c>
      <c r="O29" s="100">
        <v>45302</v>
      </c>
      <c r="P29" s="100">
        <v>45412</v>
      </c>
      <c r="Q29" s="16"/>
      <c r="R29" s="115" t="s">
        <v>317</v>
      </c>
      <c r="AB29" s="34" t="s">
        <v>271</v>
      </c>
      <c r="AC29" s="112" t="s">
        <v>272</v>
      </c>
      <c r="AD29" s="113">
        <v>1</v>
      </c>
      <c r="AE29" s="103">
        <v>45382</v>
      </c>
      <c r="AF29" s="112" t="s">
        <v>272</v>
      </c>
      <c r="AG29" s="113">
        <v>1</v>
      </c>
      <c r="AH29" s="34" t="s">
        <v>305</v>
      </c>
      <c r="AI29" s="38">
        <v>45398</v>
      </c>
      <c r="AJ29" s="34" t="s">
        <v>303</v>
      </c>
    </row>
    <row r="30" spans="1:36" ht="210.75" customHeight="1" x14ac:dyDescent="0.2">
      <c r="A30" s="15">
        <v>111</v>
      </c>
      <c r="B30" s="16">
        <v>2023</v>
      </c>
      <c r="C30" s="98">
        <v>72</v>
      </c>
      <c r="D30" s="24" t="s">
        <v>34</v>
      </c>
      <c r="E30" s="98" t="s">
        <v>174</v>
      </c>
      <c r="F30" s="108" t="s">
        <v>267</v>
      </c>
      <c r="G30" s="108" t="s">
        <v>267</v>
      </c>
      <c r="H30" s="19">
        <v>2</v>
      </c>
      <c r="I30" s="46" t="s">
        <v>292</v>
      </c>
      <c r="J30" s="18" t="s">
        <v>273</v>
      </c>
      <c r="K30" s="18" t="s">
        <v>274</v>
      </c>
      <c r="L30" s="23">
        <v>1</v>
      </c>
      <c r="M30" s="30" t="s">
        <v>270</v>
      </c>
      <c r="N30" s="24" t="s">
        <v>36</v>
      </c>
      <c r="O30" s="100">
        <v>45302</v>
      </c>
      <c r="P30" s="100">
        <v>45412</v>
      </c>
      <c r="Q30" s="16"/>
      <c r="R30" s="115" t="s">
        <v>317</v>
      </c>
      <c r="AB30" s="34" t="s">
        <v>275</v>
      </c>
      <c r="AC30" s="44" t="s">
        <v>276</v>
      </c>
      <c r="AD30" s="114">
        <v>1</v>
      </c>
      <c r="AE30" s="103">
        <v>45382</v>
      </c>
      <c r="AF30" s="44" t="s">
        <v>276</v>
      </c>
      <c r="AG30" s="113">
        <v>1</v>
      </c>
      <c r="AH30" s="34" t="s">
        <v>306</v>
      </c>
      <c r="AI30" s="38">
        <v>45398</v>
      </c>
      <c r="AJ30" s="34" t="s">
        <v>307</v>
      </c>
    </row>
    <row r="31" spans="1:36" ht="191.25" x14ac:dyDescent="0.2">
      <c r="A31" s="101">
        <v>111</v>
      </c>
      <c r="B31" s="16">
        <v>2023</v>
      </c>
      <c r="C31" s="98">
        <v>72</v>
      </c>
      <c r="D31" s="18" t="s">
        <v>242</v>
      </c>
      <c r="E31" s="98" t="s">
        <v>193</v>
      </c>
      <c r="F31" s="108" t="s">
        <v>277</v>
      </c>
      <c r="G31" s="108" t="s">
        <v>277</v>
      </c>
      <c r="H31" s="19">
        <v>1</v>
      </c>
      <c r="I31" s="46" t="s">
        <v>278</v>
      </c>
      <c r="J31" s="18" t="s">
        <v>279</v>
      </c>
      <c r="K31" s="18" t="s">
        <v>280</v>
      </c>
      <c r="L31" s="23">
        <v>1</v>
      </c>
      <c r="M31" s="18" t="s">
        <v>281</v>
      </c>
      <c r="N31" s="18" t="s">
        <v>36</v>
      </c>
      <c r="O31" s="100">
        <v>45302</v>
      </c>
      <c r="P31" s="100">
        <v>45412</v>
      </c>
      <c r="Q31" s="16"/>
      <c r="R31" s="48" t="s">
        <v>321</v>
      </c>
      <c r="AB31" s="34" t="s">
        <v>282</v>
      </c>
      <c r="AC31" s="18" t="s">
        <v>283</v>
      </c>
      <c r="AD31" s="23">
        <v>0.6</v>
      </c>
      <c r="AE31" s="63">
        <v>45382</v>
      </c>
      <c r="AF31" s="18" t="s">
        <v>283</v>
      </c>
      <c r="AG31" s="23">
        <v>0.6</v>
      </c>
      <c r="AH31" s="21" t="s">
        <v>331</v>
      </c>
      <c r="AI31" s="38">
        <v>45398</v>
      </c>
      <c r="AJ31" s="21" t="s">
        <v>332</v>
      </c>
    </row>
    <row r="32" spans="1:36" ht="191.25" x14ac:dyDescent="0.2">
      <c r="A32" s="15">
        <v>111</v>
      </c>
      <c r="B32" s="16">
        <v>2023</v>
      </c>
      <c r="C32" s="98">
        <v>72</v>
      </c>
      <c r="D32" s="18" t="s">
        <v>242</v>
      </c>
      <c r="E32" s="98" t="s">
        <v>284</v>
      </c>
      <c r="F32" s="108" t="s">
        <v>285</v>
      </c>
      <c r="G32" s="108" t="s">
        <v>285</v>
      </c>
      <c r="H32" s="19">
        <v>2</v>
      </c>
      <c r="I32" s="46" t="s">
        <v>286</v>
      </c>
      <c r="J32" s="18" t="s">
        <v>287</v>
      </c>
      <c r="K32" s="18" t="s">
        <v>280</v>
      </c>
      <c r="L32" s="23">
        <v>1</v>
      </c>
      <c r="M32" s="30" t="s">
        <v>281</v>
      </c>
      <c r="N32" s="24" t="s">
        <v>36</v>
      </c>
      <c r="O32" s="100">
        <v>45302</v>
      </c>
      <c r="P32" s="100">
        <v>45412</v>
      </c>
      <c r="Q32" s="16"/>
      <c r="R32" s="48" t="s">
        <v>321</v>
      </c>
      <c r="AB32" s="34" t="s">
        <v>282</v>
      </c>
      <c r="AC32" s="18" t="s">
        <v>288</v>
      </c>
      <c r="AD32" s="23">
        <v>0.6</v>
      </c>
      <c r="AE32" s="103">
        <v>45382</v>
      </c>
      <c r="AF32" s="18" t="s">
        <v>288</v>
      </c>
      <c r="AG32" s="23">
        <v>0.6</v>
      </c>
      <c r="AH32" s="52" t="s">
        <v>308</v>
      </c>
      <c r="AI32" s="38">
        <v>45398</v>
      </c>
      <c r="AJ32" s="52" t="s">
        <v>333</v>
      </c>
    </row>
  </sheetData>
  <mergeCells count="9">
    <mergeCell ref="AB1:AJ1"/>
    <mergeCell ref="AB2:AJ2"/>
    <mergeCell ref="AB3:AE3"/>
    <mergeCell ref="AF3:AJ3"/>
    <mergeCell ref="A1:P2"/>
    <mergeCell ref="S1:AA1"/>
    <mergeCell ref="S2:AA2"/>
    <mergeCell ref="S3:V3"/>
    <mergeCell ref="W3:AA3"/>
  </mergeCells>
  <dataValidations count="10">
    <dataValidation type="decimal" allowBlank="1" showInputMessage="1" showErrorMessage="1" errorTitle="Entrada no válida" error="Por favor escriba un número" promptTitle="Escriba un número en esta casilla" sqref="L20 L14:L15 L8:L12" xr:uid="{288D37D5-901F-4260-ACA7-78BC70A511A8}">
      <formula1>-999999</formula1>
      <formula2>999999</formula2>
    </dataValidation>
    <dataValidation type="textLength" allowBlank="1" showInputMessage="1" showErrorMessage="1" errorTitle="Entrada no válida" error="Escriba un texto  Maximo 100 Caracteres" promptTitle="Cualquier contenido Maximo 100 Caracteres" sqref="M7 M20 J20 J7:J12 AC11 M8:N15 J14:J15" xr:uid="{EC927904-7C3F-4668-BD9F-C339A4AF96C1}">
      <formula1>0</formula1>
      <formula2>100</formula2>
    </dataValidation>
    <dataValidation type="date" allowBlank="1" showInputMessage="1" errorTitle="Entrada no válida" error="Por favor escriba una fecha válida (AAAA/MM/DD)" promptTitle="Ingrese una fecha (AAAA/MM/DD)" sqref="P13 O20:P21 O14:P15 O6:P12" xr:uid="{39B1E24D-ADD8-43AC-8622-45FAB18F36E1}">
      <formula1>1900/1/1</formula1>
      <formula2>3000/1/1</formula2>
    </dataValidation>
    <dataValidation type="textLength" allowBlank="1" showInputMessage="1" showErrorMessage="1" errorTitle="Entrada no válida" error="Escriba un texto  Maximo 20 Caracteres" promptTitle="Cualquier contenido Maximo 20 Caracteres" sqref="E24:E28 E20:E22 E8:E15" xr:uid="{7EB22651-F577-42BF-805E-F3CBB1B725D8}">
      <formula1>0</formula1>
      <formula2>20</formula2>
    </dataValidation>
    <dataValidation type="textLength" allowBlank="1" showInputMessage="1" showErrorMessage="1" errorTitle="Entrada no válida" error="Escriba un texto  Maximo 500 Caracteres" promptTitle="Cualquier contenido Maximo 500 Caracteres" sqref="F24:G24 F20:G21 I20 F11:G12 I14:I15 D8:D15 I7:I12 F8:G9" xr:uid="{FF635D6A-5342-4967-BF13-47D17BE6878C}">
      <formula1>0</formula1>
      <formula2>500</formula2>
    </dataValidation>
    <dataValidation type="textLength" allowBlank="1" showInputMessage="1" showErrorMessage="1" errorTitle="Entrada no válida" error="Escriba un texto  Maximo 200 Caracteres" promptTitle="Cualquier contenido Maximo 200 Caracteres" sqref="K20 K7:K12 AD11 K14:K15" xr:uid="{7521C8D7-FFAC-4A61-84F6-FE64BAF3F748}">
      <formula1>0</formula1>
      <formula2>200</formula2>
    </dataValidation>
    <dataValidation type="whole" allowBlank="1" showInputMessage="1" showErrorMessage="1" errorTitle="Entrada no válida" error="Por favor escriba un número entero" promptTitle="Escriba un número entero en esta casilla" sqref="H20 H14:H15 H8:H12" xr:uid="{8C531835-1BE7-40EC-B3C5-872CE57FE2EC}">
      <formula1>-999</formula1>
      <formula2>999</formula2>
    </dataValidation>
    <dataValidation type="textLength" allowBlank="1" showInputMessage="1" showErrorMessage="1" errorTitle="Entrada no válida" error="Escriba un texto  Maximo 9 Caracteres" promptTitle="Cualquier contenido Maximo 9 Caracteres" sqref="B9 A23 A10 A11:B12 A13:A15" xr:uid="{70723E2E-86C8-4B79-BEFE-9549CDEEEA44}">
      <formula1>0</formula1>
      <formula2>9</formula2>
    </dataValidation>
    <dataValidation type="decimal" allowBlank="1" showInputMessage="1" showErrorMessage="1" errorTitle="Entrada no válida" error="Por favor escriba un número" promptTitle="Escriba un número en esta casilla" sqref="C24:C28 C20:C22 C8:C15" xr:uid="{1CC43852-2EC9-4CC7-AB82-C1F94F36FBA9}">
      <formula1>-9223372036854770000</formula1>
      <formula2>9223372036854770000</formula2>
    </dataValidation>
    <dataValidation type="textLength" allowBlank="1" showInputMessage="1" showErrorMessage="1" errorTitle="Entrada no válida" error="Escriba un texto  Maximo 500 Caracteres" promptTitle="Cualquier contenido Maximo 500 Caracteres" sqref="F14:G15" xr:uid="{B5144B8F-DAA1-4DF2-8E8D-4E69AA523829}">
      <formula1>0</formula1>
      <formula2>1000</formula2>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40f67a553b48fc4e9f7772c40dba668">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722ef97c14a443bf4f4c602554b19bc7"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2F14402-76DB-4523-966F-8F5032877027}">
  <ds:schemaRefs>
    <ds:schemaRef ds:uri="1de2139f-8de3-46bb-a1e0-d56807a1358c"/>
    <ds:schemaRef ds:uri="http://purl.org/dc/elements/1.1/"/>
    <ds:schemaRef ds:uri="http://purl.org/dc/terms/"/>
    <ds:schemaRef ds:uri="http://schemas.microsoft.com/office/2006/documentManagement/types"/>
    <ds:schemaRef ds:uri="1df76daa-fa4c-4c26-aee6-0f3ec3407db7"/>
    <ds:schemaRef ds:uri="http://purl.org/dc/dcmitype/"/>
    <ds:schemaRef ds:uri="http://www.w3.org/XML/1998/namespace"/>
    <ds:schemaRef ds:uri="498ee41c-e606-42bb-8264-d511ff6fd2e4"/>
    <ds:schemaRef ds:uri="http://schemas.microsoft.com/office/infopath/2007/PartnerControls"/>
    <ds:schemaRef ds:uri="http://schemas.openxmlformats.org/package/2006/metadata/core-properties"/>
    <ds:schemaRef ds:uri="7c97f1dc-316a-47fc-9921-aa164b8ae47c"/>
    <ds:schemaRef ds:uri="http://schemas.microsoft.com/office/2006/metadata/properties"/>
  </ds:schemaRefs>
</ds:datastoreItem>
</file>

<file path=customXml/itemProps2.xml><?xml version="1.0" encoding="utf-8"?>
<ds:datastoreItem xmlns:ds="http://schemas.openxmlformats.org/officeDocument/2006/customXml" ds:itemID="{F2142F1E-8ACF-4166-BD33-0383CD62802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AEFA329-1602-4302-A9E5-E8B1B2A413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ConsolPM-CB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Esperanza Pineda Segura</dc:creator>
  <cp:keywords/>
  <dc:description/>
  <cp:lastModifiedBy>Martha Mercedes Suna Ladino</cp:lastModifiedBy>
  <cp:revision/>
  <dcterms:created xsi:type="dcterms:W3CDTF">2023-02-15T14:55:03Z</dcterms:created>
  <dcterms:modified xsi:type="dcterms:W3CDTF">2024-05-03T12:40:10Z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