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4.xml" ContentType="application/vnd.openxmlformats-officedocument.spreadsheetml.pivotTab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defaultThemeVersion="166925"/>
  <mc:AlternateContent xmlns:mc="http://schemas.openxmlformats.org/markup-compatibility/2006">
    <mc:Choice Requires="x15">
      <x15ac:absPath xmlns:x15ac="http://schemas.microsoft.com/office/spreadsheetml/2010/11/ac" url="https://shdgov-my.sharepoint.com/personal/itorres_shd_gov_co/Documents/Documentos/2024/Corrupción 2024/"/>
    </mc:Choice>
  </mc:AlternateContent>
  <xr:revisionPtr revIDLastSave="3769" documentId="8_{26E1A2A8-CBD6-4037-B777-5FAB9E593536}" xr6:coauthVersionLast="47" xr6:coauthVersionMax="47" xr10:uidLastSave="{D75CF14E-8D17-40BB-8B71-4D6658CBE688}"/>
  <bookViews>
    <workbookView xWindow="-120" yWindow="-120" windowWidth="20730" windowHeight="11160" tabRatio="788" xr2:uid="{00000000-000D-0000-FFFF-FFFF00000000}"/>
  </bookViews>
  <sheets>
    <sheet name="MATRIZ CONSOLIDADA" sheetId="57" r:id="rId1"/>
    <sheet name="Evaluación por riesgo" sheetId="54" r:id="rId2"/>
    <sheet name="Mapa de riesgo x riesgo" sheetId="59" r:id="rId3"/>
    <sheet name="Perfiles de Riesgo" sheetId="56" r:id="rId4"/>
    <sheet name="ANALISIS CAUSAS" sheetId="44" r:id="rId5"/>
    <sheet name="ANALISIS CONTROLES" sheetId="51" r:id="rId6"/>
    <sheet name="Control de cambios" sheetId="58" r:id="rId7"/>
  </sheets>
  <externalReferences>
    <externalReference r:id="rId8"/>
    <externalReference r:id="rId9"/>
  </externalReferences>
  <definedNames>
    <definedName name="_xlnm._FilterDatabase" localSheetId="1" hidden="1">'Evaluación por riesgo'!$A$2:$J$62</definedName>
    <definedName name="_xlnm._FilterDatabase" localSheetId="0" hidden="1">'MATRIZ CONSOLIDADA'!$A$9:$BH$174</definedName>
    <definedName name="Afectación_Económica" localSheetId="6">'[1]3 PROBABIL E IMPACTO INHERENTE'!$X$9:$X$14</definedName>
    <definedName name="Afectación_Económica">'[2]3 PROBABIL E IMPACTO INHERENTE'!$X$9:$X$14</definedName>
    <definedName name="Definicion_tratamiento" localSheetId="6">'[1]11 FORMULAS'!#REF!</definedName>
    <definedName name="Definicion_tratamiento" localSheetId="2">'[2]11 FORMULAS'!#REF!</definedName>
    <definedName name="Definicion_tratamiento">'[2]11 FORMULAS'!#REF!</definedName>
    <definedName name="Plan_accion" localSheetId="6">'[1]11 FORMULAS'!#REF!</definedName>
    <definedName name="Plan_accion" localSheetId="2">'[2]11 FORMULAS'!#REF!</definedName>
    <definedName name="Plan_accion">'[2]11 FORMULAS'!#REF!</definedName>
    <definedName name="Plan_acción" localSheetId="6">'[1]11 FORMULAS'!#REF!</definedName>
    <definedName name="Plan_acción">'[2]11 FORMULAS'!#REF!</definedName>
    <definedName name="Plan_de_acción" localSheetId="6">'[1]11 FORMULAS'!#REF!</definedName>
    <definedName name="Plan_de_acción">'[2]11 FORMULAS'!#REF!</definedName>
    <definedName name="Rango_califi" localSheetId="6">#REF!</definedName>
    <definedName name="Rango_califi" localSheetId="2">#REF!</definedName>
    <definedName name="Rango_califi">#REF!</definedName>
    <definedName name="Reputacional" localSheetId="6">'[1]3 PROBABIL E IMPACTO INHERENTE'!$Y$9:$Y$14</definedName>
    <definedName name="Reputacional">'[2]3 PROBABIL E IMPACTO INHERENTE'!$Y$9:$Y$14</definedName>
    <definedName name="Tipo" localSheetId="6">'[1]11 FORMULAS'!$A$4:$A$11</definedName>
    <definedName name="Tipo">'[2]11 FORMULAS'!$A$4:$A$11</definedName>
    <definedName name="_xlnm.Print_Titles" localSheetId="6">'Control de cambios'!$1:$5</definedName>
  </definedNames>
  <calcPr calcId="191028"/>
  <pivotCaches>
    <pivotCache cacheId="0" r:id="rId10"/>
    <pivotCache cacheId="1" r:id="rId11"/>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 i="44" l="1"/>
  <c r="C4" i="44"/>
  <c r="AT174" i="57" l="1"/>
  <c r="AT173" i="57"/>
  <c r="AT172" i="57"/>
  <c r="AT171" i="57"/>
  <c r="AT170" i="57"/>
  <c r="AT169" i="57"/>
  <c r="AT168" i="57"/>
  <c r="AT167" i="57"/>
  <c r="AT166" i="57"/>
  <c r="AT165" i="57"/>
  <c r="AT164" i="57"/>
  <c r="AT163" i="57"/>
  <c r="AT162" i="57"/>
  <c r="AT161" i="57"/>
  <c r="AT160" i="57"/>
  <c r="AT159" i="57"/>
  <c r="AT158" i="57"/>
  <c r="AT157" i="57"/>
  <c r="AT156" i="57"/>
  <c r="AT155" i="57"/>
  <c r="AT154" i="57"/>
  <c r="AT153" i="57"/>
  <c r="AT152" i="57"/>
  <c r="AT151" i="57"/>
  <c r="AT150" i="57"/>
  <c r="AT149" i="57"/>
  <c r="AT148" i="57"/>
  <c r="AT147" i="57"/>
  <c r="AT146" i="57"/>
  <c r="AT145" i="57"/>
  <c r="AT143" i="57"/>
  <c r="AT140" i="57"/>
  <c r="AT139" i="57"/>
  <c r="AT138" i="57"/>
  <c r="AT137" i="57"/>
  <c r="AT136" i="57"/>
  <c r="AT135" i="57"/>
  <c r="AT134" i="57"/>
  <c r="AT133" i="57"/>
  <c r="AT132" i="57"/>
  <c r="AT131" i="57"/>
  <c r="AT130" i="57"/>
  <c r="AT129" i="57"/>
  <c r="AT128" i="57"/>
  <c r="AT127" i="57"/>
  <c r="AT126" i="57"/>
  <c r="AT125" i="57"/>
  <c r="AT124" i="57"/>
  <c r="AT123" i="57"/>
  <c r="AT122" i="57"/>
  <c r="AT121" i="57"/>
  <c r="AT120" i="57"/>
  <c r="AT119" i="57"/>
  <c r="AT118" i="57"/>
  <c r="AT117" i="57"/>
  <c r="AT116" i="57"/>
  <c r="AT115" i="57"/>
  <c r="AT114" i="57"/>
  <c r="AT113" i="57"/>
  <c r="AT112" i="57"/>
  <c r="AT111" i="57"/>
  <c r="AT110" i="57"/>
  <c r="AT109" i="57"/>
  <c r="AT108" i="57"/>
  <c r="AT107" i="57"/>
  <c r="AT106" i="57"/>
  <c r="AT105" i="57"/>
  <c r="AT104" i="57"/>
  <c r="AT103" i="57"/>
  <c r="AT102" i="57"/>
  <c r="AT101" i="57"/>
  <c r="AT100" i="57"/>
  <c r="AT99" i="57"/>
  <c r="AT98" i="57"/>
  <c r="AT97" i="57"/>
  <c r="AT96" i="57"/>
  <c r="AT95" i="57"/>
  <c r="AT94" i="57"/>
  <c r="AT93" i="57"/>
  <c r="AT92" i="57"/>
  <c r="AT91" i="57"/>
  <c r="AT90" i="57"/>
  <c r="AT89" i="57"/>
  <c r="AT88" i="57"/>
  <c r="AT87" i="57"/>
  <c r="AT86" i="57"/>
  <c r="AT85" i="57"/>
  <c r="AT84" i="57"/>
  <c r="AT83" i="57"/>
  <c r="AT82" i="57"/>
  <c r="AT81" i="57"/>
  <c r="AT80" i="57"/>
  <c r="AT79" i="57"/>
  <c r="AT78" i="57"/>
  <c r="AT77" i="57"/>
  <c r="AT76" i="57"/>
  <c r="AT75" i="57"/>
  <c r="AT74" i="57"/>
  <c r="AT73" i="57"/>
  <c r="AT72" i="57"/>
  <c r="AT71" i="57"/>
  <c r="AT70" i="57"/>
  <c r="AT69" i="57"/>
  <c r="AT68" i="57"/>
  <c r="AT67" i="57"/>
  <c r="AT66" i="57"/>
  <c r="AT65" i="57"/>
  <c r="AT64" i="57"/>
  <c r="AT63" i="57"/>
  <c r="AT62" i="57"/>
  <c r="AT61" i="57"/>
  <c r="AT60" i="57"/>
  <c r="AT59" i="57"/>
  <c r="AT58" i="57"/>
  <c r="AT57" i="57"/>
  <c r="AT56" i="57"/>
  <c r="AT55" i="57"/>
  <c r="AT54" i="57"/>
  <c r="AT53" i="57"/>
  <c r="AT52" i="57"/>
  <c r="AT51" i="57"/>
  <c r="AT50" i="57"/>
  <c r="AT49" i="57"/>
  <c r="AT48" i="57"/>
  <c r="AT47" i="57"/>
  <c r="AT46" i="57"/>
  <c r="AT45" i="57"/>
  <c r="AT44" i="57"/>
  <c r="AT43" i="57"/>
  <c r="AT42" i="57"/>
  <c r="AT41" i="57"/>
  <c r="AT40" i="57"/>
  <c r="AT39" i="57"/>
  <c r="AT38" i="57"/>
  <c r="AT37" i="57"/>
  <c r="AT36" i="57"/>
  <c r="AT35" i="57"/>
  <c r="AT34" i="57"/>
  <c r="AT33" i="57"/>
  <c r="AT32" i="57"/>
  <c r="AT31" i="57"/>
  <c r="AT30" i="57"/>
  <c r="AT29" i="57"/>
  <c r="AT28" i="57"/>
  <c r="AT27" i="57"/>
  <c r="AT26" i="57"/>
  <c r="AT25" i="57"/>
  <c r="AT24" i="57"/>
  <c r="AT23" i="57"/>
  <c r="AT22" i="57"/>
  <c r="AT21" i="57"/>
  <c r="AT20" i="57"/>
  <c r="AT19" i="57"/>
  <c r="AT18" i="57"/>
  <c r="AT17" i="57"/>
  <c r="AT16" i="57"/>
  <c r="AT15" i="57"/>
  <c r="AT14" i="57"/>
  <c r="AT13" i="57"/>
  <c r="AT12" i="57"/>
  <c r="AT11" i="57"/>
  <c r="AT10" i="57"/>
  <c r="AV159" i="57" l="1"/>
  <c r="AU159" i="57" l="1"/>
  <c r="AV174" i="57" l="1"/>
  <c r="AV173" i="57"/>
  <c r="AV172" i="57"/>
  <c r="AU171" i="57"/>
  <c r="AV170" i="57"/>
  <c r="AV169" i="57"/>
  <c r="AV168" i="57"/>
  <c r="AV167" i="57"/>
  <c r="AU166" i="57"/>
  <c r="AV165" i="57"/>
  <c r="AV164" i="57"/>
  <c r="AU163" i="57"/>
  <c r="AV162" i="57"/>
  <c r="AV161" i="57"/>
  <c r="AV160" i="57"/>
  <c r="AV158" i="57"/>
  <c r="AV157" i="57"/>
  <c r="AV156" i="57"/>
  <c r="AV155" i="57"/>
  <c r="AV154" i="57"/>
  <c r="AU153" i="57"/>
  <c r="AV152" i="57"/>
  <c r="AU151" i="57"/>
  <c r="AV150" i="57"/>
  <c r="AV149" i="57"/>
  <c r="AV148" i="57"/>
  <c r="AU147" i="57"/>
  <c r="AV146" i="57"/>
  <c r="AV145" i="57"/>
  <c r="AV143" i="57"/>
  <c r="AU140" i="57"/>
  <c r="AV139" i="57"/>
  <c r="AV138" i="57"/>
  <c r="AV137" i="57"/>
  <c r="AV136" i="57"/>
  <c r="AV135" i="57"/>
  <c r="AV134" i="57"/>
  <c r="AU133" i="57"/>
  <c r="AU132" i="57"/>
  <c r="AV131" i="57"/>
  <c r="AV130" i="57"/>
  <c r="AU129" i="57"/>
  <c r="AV128" i="57"/>
  <c r="AV127" i="57"/>
  <c r="AU126" i="57"/>
  <c r="AV125" i="57"/>
  <c r="AV124" i="57"/>
  <c r="AV123" i="57"/>
  <c r="AV122" i="57"/>
  <c r="AV121" i="57"/>
  <c r="AV120" i="57"/>
  <c r="AV119" i="57"/>
  <c r="AV118" i="57"/>
  <c r="AV117" i="57"/>
  <c r="AV116" i="57"/>
  <c r="AV115" i="57"/>
  <c r="AV114" i="57"/>
  <c r="AV113" i="57"/>
  <c r="AV112" i="57"/>
  <c r="AV111" i="57"/>
  <c r="AU110" i="57"/>
  <c r="AV109" i="57"/>
  <c r="AU108" i="57"/>
  <c r="AV107" i="57"/>
  <c r="AV106" i="57"/>
  <c r="AV105" i="57"/>
  <c r="AV104" i="57"/>
  <c r="AV103" i="57"/>
  <c r="AU102" i="57"/>
  <c r="AV101" i="57"/>
  <c r="AV100" i="57"/>
  <c r="AV99" i="57"/>
  <c r="AU98" i="57"/>
  <c r="AV97" i="57"/>
  <c r="AV96" i="57"/>
  <c r="AV95" i="57"/>
  <c r="AV94" i="57"/>
  <c r="AV93" i="57"/>
  <c r="AU92" i="57"/>
  <c r="AV91" i="57"/>
  <c r="AU90" i="57"/>
  <c r="AU89" i="57"/>
  <c r="AU88" i="57"/>
  <c r="AV87" i="57"/>
  <c r="AV86" i="57"/>
  <c r="AV85" i="57"/>
  <c r="AU84" i="57"/>
  <c r="AV83" i="57"/>
  <c r="AV82" i="57"/>
  <c r="AV81" i="57"/>
  <c r="AV80" i="57"/>
  <c r="AV79" i="57"/>
  <c r="AU78" i="57"/>
  <c r="AV77" i="57"/>
  <c r="AU76" i="57"/>
  <c r="AV75" i="57"/>
  <c r="AV74" i="57"/>
  <c r="AV73" i="57"/>
  <c r="AV72" i="57"/>
  <c r="AV71" i="57"/>
  <c r="AV70" i="57"/>
  <c r="AU69" i="57"/>
  <c r="AV68" i="57"/>
  <c r="AV67" i="57"/>
  <c r="AU66" i="57"/>
  <c r="AV65" i="57"/>
  <c r="AV64" i="57"/>
  <c r="AV63" i="57"/>
  <c r="AU62" i="57"/>
  <c r="AV61" i="57"/>
  <c r="AV60" i="57"/>
  <c r="AV59" i="57"/>
  <c r="AU58" i="57"/>
  <c r="AV57" i="57"/>
  <c r="AV56" i="57"/>
  <c r="AV55" i="57"/>
  <c r="AU54" i="57"/>
  <c r="AV53" i="57"/>
  <c r="AV52" i="57"/>
  <c r="AV51" i="57"/>
  <c r="AV50" i="57"/>
  <c r="AU49" i="57"/>
  <c r="AV48" i="57"/>
  <c r="AV47" i="57"/>
  <c r="AU46" i="57"/>
  <c r="AV45" i="57"/>
  <c r="AU44" i="57"/>
  <c r="AU43" i="57"/>
  <c r="AU42" i="57"/>
  <c r="AV41" i="57"/>
  <c r="AV40" i="57"/>
  <c r="AV39" i="57"/>
  <c r="AU38" i="57"/>
  <c r="AU37" i="57"/>
  <c r="AV36" i="57"/>
  <c r="AV35" i="57"/>
  <c r="AU34" i="57"/>
  <c r="AU33" i="57"/>
  <c r="AU32" i="57"/>
  <c r="AV31" i="57"/>
  <c r="AU30" i="57"/>
  <c r="AV29" i="57"/>
  <c r="AV28" i="57"/>
  <c r="AV27" i="57"/>
  <c r="AV26" i="57"/>
  <c r="AU25" i="57"/>
  <c r="AV24" i="57"/>
  <c r="AV23" i="57"/>
  <c r="AV22" i="57"/>
  <c r="AU21" i="57"/>
  <c r="AV20" i="57"/>
  <c r="AV19" i="57"/>
  <c r="AV18" i="57"/>
  <c r="AU17" i="57"/>
  <c r="AV16" i="57"/>
  <c r="AV14" i="57"/>
  <c r="AU13" i="57"/>
  <c r="AV12" i="57"/>
  <c r="AV11" i="57"/>
  <c r="AV10" i="57"/>
  <c r="AU15" i="57"/>
  <c r="AV76" i="57" l="1"/>
  <c r="AV166" i="57"/>
  <c r="AU48" i="57"/>
  <c r="AV58" i="57"/>
  <c r="AV69" i="57"/>
  <c r="AU100" i="57"/>
  <c r="AU136" i="57"/>
  <c r="AU28" i="57"/>
  <c r="AU128" i="57"/>
  <c r="AU121" i="57"/>
  <c r="AU170" i="57"/>
  <c r="AV21" i="57"/>
  <c r="AU112" i="57"/>
  <c r="AV140" i="57"/>
  <c r="AV102" i="57"/>
  <c r="AV54" i="57"/>
  <c r="AU97" i="57"/>
  <c r="AU104" i="57"/>
  <c r="AV132" i="57"/>
  <c r="AU45" i="57"/>
  <c r="AU16" i="57"/>
  <c r="AV49" i="57"/>
  <c r="AV92" i="57"/>
  <c r="AU120" i="57"/>
  <c r="AV44" i="57"/>
  <c r="AU24" i="57"/>
  <c r="AV30" i="57"/>
  <c r="AU72" i="57"/>
  <c r="AV78" i="57"/>
  <c r="AU93" i="57"/>
  <c r="AV151" i="57"/>
  <c r="AU160" i="57"/>
  <c r="AU162" i="57"/>
  <c r="AU56" i="57"/>
  <c r="AV84" i="57"/>
  <c r="AU143" i="57"/>
  <c r="AU73" i="57"/>
  <c r="AU80" i="57"/>
  <c r="AV108" i="57"/>
  <c r="AU11" i="57"/>
  <c r="AU20" i="57"/>
  <c r="AV25" i="57"/>
  <c r="AV32" i="57"/>
  <c r="AU40" i="57"/>
  <c r="AU60" i="57"/>
  <c r="AU68" i="57"/>
  <c r="AV88" i="57"/>
  <c r="AV147" i="57"/>
  <c r="AU64" i="57"/>
  <c r="AV126" i="57"/>
  <c r="AV163" i="57"/>
  <c r="AU96" i="57"/>
  <c r="AU117" i="57"/>
  <c r="AU36" i="57"/>
  <c r="AU52" i="57"/>
  <c r="AU116" i="57"/>
  <c r="AV153" i="57"/>
  <c r="AU124" i="57"/>
  <c r="AU148" i="57"/>
  <c r="AU155" i="57"/>
  <c r="AV34" i="57"/>
  <c r="AU174" i="57"/>
  <c r="AU50" i="57"/>
  <c r="AU149" i="57"/>
  <c r="AV98" i="57"/>
  <c r="AV17" i="57"/>
  <c r="AU22" i="57"/>
  <c r="AV89" i="57"/>
  <c r="AU94" i="57"/>
  <c r="AV46" i="57"/>
  <c r="AU61" i="57"/>
  <c r="AU109" i="57"/>
  <c r="AV37" i="57"/>
  <c r="AV133" i="57"/>
  <c r="AV42" i="57"/>
  <c r="AU57" i="57"/>
  <c r="AV66" i="57"/>
  <c r="AU81" i="57"/>
  <c r="AV90" i="57"/>
  <c r="AU105" i="57"/>
  <c r="AU156" i="57"/>
  <c r="AV171" i="57"/>
  <c r="AU86" i="57"/>
  <c r="AV129" i="57"/>
  <c r="AU134" i="57"/>
  <c r="AV13" i="57"/>
  <c r="AU29" i="57"/>
  <c r="AV38" i="57"/>
  <c r="AU53" i="57"/>
  <c r="AV62" i="57"/>
  <c r="AU77" i="57"/>
  <c r="AU101" i="57"/>
  <c r="AV110" i="57"/>
  <c r="AU125" i="57"/>
  <c r="AU152" i="57"/>
  <c r="AU167" i="57"/>
  <c r="AU172" i="57"/>
  <c r="AU82" i="57"/>
  <c r="AU106" i="57"/>
  <c r="AU130" i="57"/>
  <c r="AU157" i="57"/>
  <c r="AU26" i="57"/>
  <c r="AU70" i="57"/>
  <c r="AU118" i="57"/>
  <c r="AU114" i="57"/>
  <c r="AV33" i="57"/>
  <c r="AU74" i="57"/>
  <c r="AU122" i="57"/>
  <c r="AU41" i="57"/>
  <c r="AU65" i="57"/>
  <c r="AU113" i="57"/>
  <c r="AU137" i="57"/>
  <c r="AU164" i="57"/>
  <c r="AU145" i="57"/>
  <c r="AU12" i="57"/>
  <c r="AU85" i="57"/>
  <c r="AU18" i="57"/>
  <c r="AU138" i="57"/>
  <c r="AU168" i="57"/>
  <c r="AV43" i="57"/>
  <c r="AU10" i="57"/>
  <c r="AU14" i="57"/>
  <c r="AU19" i="57"/>
  <c r="AU23" i="57"/>
  <c r="AU27" i="57"/>
  <c r="AU31" i="57"/>
  <c r="AU35" i="57"/>
  <c r="AU39" i="57"/>
  <c r="AU47" i="57"/>
  <c r="AU51" i="57"/>
  <c r="AU55" i="57"/>
  <c r="AU59" i="57"/>
  <c r="AU63" i="57"/>
  <c r="AU67" i="57"/>
  <c r="AU71" i="57"/>
  <c r="AU75" i="57"/>
  <c r="AU79" i="57"/>
  <c r="AU83" i="57"/>
  <c r="AU87" i="57"/>
  <c r="AU91" i="57"/>
  <c r="AU95" i="57"/>
  <c r="AU99" i="57"/>
  <c r="AU103" i="57"/>
  <c r="AU107" i="57"/>
  <c r="AU111" i="57"/>
  <c r="AU115" i="57"/>
  <c r="AU119" i="57"/>
  <c r="AU123" i="57"/>
  <c r="AU127" i="57"/>
  <c r="AU131" i="57"/>
  <c r="AU135" i="57"/>
  <c r="AU139" i="57"/>
  <c r="AU146" i="57"/>
  <c r="AU150" i="57"/>
  <c r="AU154" i="57"/>
  <c r="AU158" i="57"/>
  <c r="AU161" i="57"/>
  <c r="AU165" i="57"/>
  <c r="AU169" i="57"/>
  <c r="AU173" i="57"/>
  <c r="AV15" i="57"/>
</calcChain>
</file>

<file path=xl/sharedStrings.xml><?xml version="1.0" encoding="utf-8"?>
<sst xmlns="http://schemas.openxmlformats.org/spreadsheetml/2006/main" count="6990" uniqueCount="1095">
  <si>
    <t>PROCESO</t>
  </si>
  <si>
    <t>RIESGO</t>
  </si>
  <si>
    <t>TIPOLOGÍA</t>
  </si>
  <si>
    <t>CAUSAS DE RIESGO</t>
  </si>
  <si>
    <t>SEGURIDAD DE LA INFORMACIÓN</t>
  </si>
  <si>
    <t>VALORACIÓN DEL RIESGO PROBABILIDAD-IMPACTO (DETERMINADORES)</t>
  </si>
  <si>
    <t>RESULTADOS RIESGO INHERENTE</t>
  </si>
  <si>
    <t>IDENTIFICACIÓN DE LOS CONTROLES</t>
  </si>
  <si>
    <t>EVALUACIÓN EJECUCIÓN DEL CONTROL</t>
  </si>
  <si>
    <t>EVALUACIÓN DISEÑO DEL CONTROL</t>
  </si>
  <si>
    <t>RESULTADOS CALIFICACIÓN DISEÑO Y EJECUCIÓN DEL CONTROL</t>
  </si>
  <si>
    <t>RESULTADOS RIESGO RESIDUAL</t>
  </si>
  <si>
    <t>TRATAMIENTO DE RIESGOS</t>
  </si>
  <si>
    <t>Trámite</t>
  </si>
  <si>
    <t>Código Riesgo</t>
  </si>
  <si>
    <t>Nombre del riesgo</t>
  </si>
  <si>
    <t>Descripción Específica del riesgo</t>
  </si>
  <si>
    <t>Operacional</t>
  </si>
  <si>
    <t>Corrupción</t>
  </si>
  <si>
    <t>Seguridad de la
información</t>
  </si>
  <si>
    <t>Continuidad 
del negocio</t>
  </si>
  <si>
    <t>LAFT</t>
  </si>
  <si>
    <t>SST</t>
  </si>
  <si>
    <t>Ambiental</t>
  </si>
  <si>
    <t>Código causa</t>
  </si>
  <si>
    <t>Nombre de la causa</t>
  </si>
  <si>
    <t>Descripción Específica de la causa</t>
  </si>
  <si>
    <t>Factor de Riesgo</t>
  </si>
  <si>
    <t>Confidencialidad</t>
  </si>
  <si>
    <t>Integridad</t>
  </si>
  <si>
    <t>Disponibilidad</t>
  </si>
  <si>
    <t>CONSECUENCIA</t>
  </si>
  <si>
    <t>Económico</t>
  </si>
  <si>
    <t>Operación</t>
  </si>
  <si>
    <t>Legal</t>
  </si>
  <si>
    <t>Reputacional</t>
  </si>
  <si>
    <t>Contagio (SARLAFT)</t>
  </si>
  <si>
    <t>Probabilidad</t>
  </si>
  <si>
    <t>Impacto</t>
  </si>
  <si>
    <t>Riesgo Inherente</t>
  </si>
  <si>
    <t>Código del control</t>
  </si>
  <si>
    <t>Nombre del control</t>
  </si>
  <si>
    <t>Descripción ejecución del control</t>
  </si>
  <si>
    <t>Objetivo del control</t>
  </si>
  <si>
    <t>Evidencia</t>
  </si>
  <si>
    <t>Calificación de ejecución del control y monitoreo</t>
  </si>
  <si>
    <t>Responsable asignado</t>
  </si>
  <si>
    <t>Oportunidad</t>
  </si>
  <si>
    <t>Tipo de control</t>
  </si>
  <si>
    <t>Naturaleza del control</t>
  </si>
  <si>
    <t>Documentación del control</t>
  </si>
  <si>
    <t>Evidencia de la ejecución del control</t>
  </si>
  <si>
    <t>Calificación diseño del control</t>
  </si>
  <si>
    <t>Calificación efectividad del control</t>
  </si>
  <si>
    <t>Fortaleza del Control</t>
  </si>
  <si>
    <t>¿Debe establecer acciones para fortalecer el control?</t>
  </si>
  <si>
    <t>El control disminuye</t>
  </si>
  <si>
    <t>Frecuencia</t>
  </si>
  <si>
    <t>Riesgo Residual</t>
  </si>
  <si>
    <t>Fecha</t>
  </si>
  <si>
    <t>Fecha Inicio</t>
  </si>
  <si>
    <t>Fecha Final</t>
  </si>
  <si>
    <t>Clase</t>
  </si>
  <si>
    <t>Objetivos</t>
  </si>
  <si>
    <t>Responsable</t>
  </si>
  <si>
    <t>Estado</t>
  </si>
  <si>
    <t>Oficina Asesora de Planeación</t>
  </si>
  <si>
    <t>CPR-01</t>
  </si>
  <si>
    <t>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</si>
  <si>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</si>
  <si>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N/A</t>
  </si>
  <si>
    <t>X</t>
  </si>
  <si>
    <t>2 - MENOR</t>
  </si>
  <si>
    <t>1 - RARA VEZ</t>
  </si>
  <si>
    <t>1 - BAJO</t>
  </si>
  <si>
    <t>100 - FUERTE</t>
  </si>
  <si>
    <t>25 - ASIGNADO</t>
  </si>
  <si>
    <t>25 - OPORTUNA</t>
  </si>
  <si>
    <t>25 - PREVENTIVO</t>
  </si>
  <si>
    <t>10 - MANUAL</t>
  </si>
  <si>
    <t>25 - DOCUMENTADO</t>
  </si>
  <si>
    <t>25 - CON EVIDENCIA</t>
  </si>
  <si>
    <t>PROBABILIDAD</t>
  </si>
  <si>
    <t>ANUAL</t>
  </si>
  <si>
    <t>0 - NO DOCUMENTADO</t>
  </si>
  <si>
    <t>ESPORADICO</t>
  </si>
  <si>
    <t>10 - CORRECTIVO</t>
  </si>
  <si>
    <t>IMPACTO</t>
  </si>
  <si>
    <t>07 - Talento humano</t>
  </si>
  <si>
    <t>CONTINUO</t>
  </si>
  <si>
    <t>3 - MODERADO</t>
  </si>
  <si>
    <t>3 - POSIBLE</t>
  </si>
  <si>
    <t>3 - ALTO</t>
  </si>
  <si>
    <t>2 - MODERADO</t>
  </si>
  <si>
    <t>TRIMESTRAL</t>
  </si>
  <si>
    <t>2 - IMPROBABLE</t>
  </si>
  <si>
    <t>15 - DETECTIVO</t>
  </si>
  <si>
    <t>R2CRR</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</si>
  <si>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</si>
  <si>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</si>
  <si>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1. Presión por parte de tercero.
2. No declaración intencional del conflicto de intereses. 
3. Interés particular de cometer el acto de corrupción a cambio de algún tipo de dádiva.</t>
  </si>
  <si>
    <t>1. Pérdida de imagen, confianza y credibilidad en la gestión del área.
2. Investigaciones y sanciones en contra del servidor público que comete el hecho.</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</si>
  <si>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</si>
  <si>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</si>
  <si>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 xml:space="preserve">Evitar el conflicto de intereses en el proceso de auditorías. </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</si>
  <si>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</si>
  <si>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</si>
  <si>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</si>
  <si>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</si>
  <si>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Garantizar la transparencia y el cumplimiento de los principios de la auditoria:
Integridad, Presentación imparcial, Debido cuidado profesional, Confidencialidad, Independencia, enfoque basado en la evidencia.</t>
  </si>
  <si>
    <t>Compromisos firmados.
1. compromiso de representación (auditado)
2. compromiso de confidencialidad y seguridad de la información (auditor)</t>
  </si>
  <si>
    <t>R53CRR</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</si>
  <si>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</si>
  <si>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</si>
  <si>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</si>
  <si>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1. Pérdida de imagen, confianza y credibilidad en la gestión del área.
2. Investigaciones y sanciones en contra del servidor público que comete el hecho.
3. Detrimento patrimonial.</t>
  </si>
  <si>
    <t>4 - MAYOR</t>
  </si>
  <si>
    <t>CRR38CT</t>
  </si>
  <si>
    <t xml:space="preserve">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t>
  </si>
  <si>
    <t>Evitar el incumplimiento de los requisitos que debe tener un proyecto de inversión.</t>
  </si>
  <si>
    <t>Comunicación del concepto (Proyecto no viable)
Ficha EBI (Proyecto viable)</t>
  </si>
  <si>
    <t>Oficina de análisis y control de riesgo</t>
  </si>
  <si>
    <t>CPR-34</t>
  </si>
  <si>
    <t>Gestión de las obligaciones contingentes</t>
  </si>
  <si>
    <t>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t>
  </si>
  <si>
    <t>SEMANAL</t>
  </si>
  <si>
    <t>R72CRR</t>
  </si>
  <si>
    <t>Posibilidad de emitir un concepto errado por coerción, influencia indebida o inducción con el fin de obtener un beneficio particular en los proyectos APP (Asociaciones Público Privadas)</t>
  </si>
  <si>
    <t>1. Presión por parte de tercero.
2. Interés particular de cometer el acto de corrupción a cambio de algún tipo de dádiva.
3. Conflicto de intereses no manifestado por parte del funcionario(s).</t>
  </si>
  <si>
    <t>1. Posible pérdidas económicas (Detrimento patrimonial).
2. Deterioro de la imagen de la entidad.</t>
  </si>
  <si>
    <t>CRR170CT</t>
  </si>
  <si>
    <t>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t>
  </si>
  <si>
    <t>Asegurar que el concepto cumpla con los requisitos de la resolución y sea beneficioso para la entidad y para la ciudad</t>
  </si>
  <si>
    <t>Concepto final emitido, correo electrónico</t>
  </si>
  <si>
    <t>CPR-47</t>
  </si>
  <si>
    <t>Gestión de riesgo financiero</t>
  </si>
  <si>
    <t>Gestionar el riesgo financiero inherente a los portafolios de inversión y de deuda administrados por la SDH.</t>
  </si>
  <si>
    <t>4 - EXTREMO</t>
  </si>
  <si>
    <t>SEMESTRAL</t>
  </si>
  <si>
    <t>15 - COMBINADO</t>
  </si>
  <si>
    <t>R15CRR</t>
  </si>
  <si>
    <t>Excluir o alterar los parámetros o la información insumo para la estimación del riesgo financiero.</t>
  </si>
  <si>
    <t>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t>
  </si>
  <si>
    <t>1. Manipulación indebida de la información con el fin de obtener un beneficio particular.</t>
  </si>
  <si>
    <t>1. Posible pérdidas económicas (Detrimento patrimonial).
2. Deterioro de la imagen de la entidad.</t>
  </si>
  <si>
    <t>CRR7CT</t>
  </si>
  <si>
    <t>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t>
  </si>
  <si>
    <t>Evitar la manipulación indebida de la información.</t>
  </si>
  <si>
    <t>Correos electrónicos 
formatos con proyección revisión y aprobación.</t>
  </si>
  <si>
    <t>CRR140CT</t>
  </si>
  <si>
    <t>El Profesional asignado en caso de identificar alguna irregularidad o posible materialización del riesgo elabora nuevamente los informes con la correcta estimación del riesgo financiero.</t>
  </si>
  <si>
    <t>Corregir la información del cálculo del riesgo financiero.</t>
  </si>
  <si>
    <t>Correo electrónico con el informe corregido remitido.</t>
  </si>
  <si>
    <t>Subdirección de Proyectos Especiales</t>
  </si>
  <si>
    <t>CPR-52</t>
  </si>
  <si>
    <t>Administración de entidades liquidadas o suprimidas</t>
  </si>
  <si>
    <t>Representar administrativamente las entidades liquidadas o suprimidas y administrar sus activos, pasivos y documentación</t>
  </si>
  <si>
    <t>R11CRR</t>
  </si>
  <si>
    <t xml:space="preserve">Elaborar y suscribir certificaciones de manera fraudulenta con el fin de beneficiar a un tercero. </t>
  </si>
  <si>
    <t xml:space="preserve">Elaborar y suscribir certificaciones aprovechando la calidad de servidor público y el acceso a la información de manera fraudulenta, con el fin de beneficiar a un tercero. </t>
  </si>
  <si>
    <t>1. Intereses particulares.</t>
  </si>
  <si>
    <t>1. Pérdida de recursos.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</si>
  <si>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</si>
  <si>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</si>
  <si>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Asegurar que la información se ajusta a los registros.</t>
  </si>
  <si>
    <t>Certificaciones emitidas.</t>
  </si>
  <si>
    <t>CPR-76</t>
  </si>
  <si>
    <t>Administración del riesgo operacional, de la seguridad de la información y de continuidad del negocio</t>
  </si>
  <si>
    <t>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t>
  </si>
  <si>
    <t>MENSUAL</t>
  </si>
  <si>
    <t>R14CRR</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</si>
  <si>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</si>
  <si>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</si>
  <si>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1. Interés particular por el ofrecimiento de un tercero de algún tipo de dádiva.
2. Presiones o amenazas de un tercero o un superior.
3. Inconformidad por parte del funcionario a cargo.
4. Vinculación de personas perteneciente a organizaciones al margen de la ley.</t>
  </si>
  <si>
    <t>1. Pérdidas económicas (Detrimento patrimonial).
2. Deterioro de la imagen de la entidad.</t>
  </si>
  <si>
    <t>CRR2CT</t>
  </si>
  <si>
    <t>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</si>
  <si>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Persuadir a los funcionarios de incumplir la política de seguridad de la información, mediante la firma de la firma  de la declaración de aceptación de la política de seguridad de la información.</t>
  </si>
  <si>
    <t>Declaración de aceptación de la Política de Seguridad de la Información firmada.</t>
  </si>
  <si>
    <t>5 - CATASTROFICO</t>
  </si>
  <si>
    <t>Correos electrónicos.</t>
  </si>
  <si>
    <t>QUINCENAL</t>
  </si>
  <si>
    <t>Dirección Distrital de Crédito Público</t>
  </si>
  <si>
    <t>CPR-103</t>
  </si>
  <si>
    <t>Administración de Operaciones de Crédito Público</t>
  </si>
  <si>
    <t>Elaborar y ejecutar la estrategia de financiamiento anual de la Administración Central del Distrito Capital, así como administrar su portafolio de deuda pública con criterios que contribuyan a su sostenibilidad fiscal y financiera</t>
  </si>
  <si>
    <t>R8CRR</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</si>
  <si>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</si>
  <si>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</si>
  <si>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</si>
  <si>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1. Mayor costo en la financiación.</t>
  </si>
  <si>
    <t>CRR91CT</t>
  </si>
  <si>
    <t>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</si>
  <si>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t>Evitar el favorecimiento a terceros en la contratación de operaciones de crédito</t>
  </si>
  <si>
    <t xml:space="preserve">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t>
  </si>
  <si>
    <t>Dirección Distrital de Impuestos</t>
  </si>
  <si>
    <t>CPR-105
105-P-01</t>
  </si>
  <si>
    <t>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</si>
  <si>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</si>
  <si>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R69CRR</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</si>
  <si>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</si>
  <si>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 </t>
  </si>
  <si>
    <t>Interés particular para beneficio propio o de un tercero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</si>
  <si>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1. Favorecimiento a terceros
2. Ocasionar pérdidas económicas a la entidad (detrimento patrimonial)
3. Investigación disciplinaria, fiscal y/o penal
4. Afectación de la imagen de la entidad</t>
  </si>
  <si>
    <t>CRR149CT</t>
  </si>
  <si>
    <t xml:space="preserve">Sensibilizar al personal sobre el desempeño de sus funciones en el marco de una gestión ética.
El profesional designado por el Jefe de la Oficina de Notificaciones y Documentación Fiscal realiza el envío de piezas comunicativas con el fin de recordar a los funcionarios del área el cumplimiento de sus funciones en el marco de una gestión ética. </t>
  </si>
  <si>
    <t>Evitar la manipulación de actos administrativos para beneficio personal o de un tercero</t>
  </si>
  <si>
    <t>CPR-105
105-P-02</t>
  </si>
  <si>
    <t>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</si>
  <si>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</si>
  <si>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R19CRR</t>
  </si>
  <si>
    <t>Falsedad ideológica o material de un documento.</t>
  </si>
  <si>
    <t>Emitir conceptos, doctrina, proyectos de norma,  respuesta a tutelas, apoyos judiciales y  revocatorias directas para beneficio o perjuicio privado o de un tercero.</t>
  </si>
  <si>
    <t>1. Interés particular, beneficio o perjuicio de un tercero.</t>
  </si>
  <si>
    <t>1. Deterioro de imagen de la entidad.
2. Posibilidad de pérdidas o disminución en el monto del recaudo que conlleven a un detrimento patrimonial.</t>
  </si>
  <si>
    <t>CRR25CT</t>
  </si>
  <si>
    <t>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t>
  </si>
  <si>
    <t>Asegurar que el contenido de los documentos este conforme a la normatividad vigente.</t>
  </si>
  <si>
    <t>Correos con observaciones.</t>
  </si>
  <si>
    <t>CPR-105
105-P-03</t>
  </si>
  <si>
    <t>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</si>
  <si>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</si>
  <si>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R41CRR</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</si>
  <si>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</si>
  <si>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</si>
  <si>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</si>
  <si>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1. Detrimento patrimonial al verse afectadas las metas de recaudo y/o gastos procesales.
2. Investigaciones y sanciones contra el servidor público.
3. Pérdida de imagen, confianza y credibilidad en la gestión de la entidad.</t>
  </si>
  <si>
    <t>CRR61CT</t>
  </si>
  <si>
    <t>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</si>
  <si>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Asegurar la correcta y efectiva generación de los recursos.</t>
  </si>
  <si>
    <t>CRR27CT</t>
  </si>
  <si>
    <t>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t>
  </si>
  <si>
    <t>Verificar que el sentido del fallo corresponda entre lo sustanciado, revisado y aprobado por la Jefatura.</t>
  </si>
  <si>
    <t>Correos electrónicos (en caso de identificar desviaciones).</t>
  </si>
  <si>
    <t>CRR90CT</t>
  </si>
  <si>
    <t>La jefe de oficina de Recursos Tributarios de manera mensual realiza el reparto de los recursos para su fallo de  fondo de forma aleatoria a los sustanciadores, teniendo en cuenta la experticia y el orden cronológico de radicación.</t>
  </si>
  <si>
    <t>Prevenir la manipulación en la asignación de los recursos.</t>
  </si>
  <si>
    <t>Correos electrónicos y la TUC.</t>
  </si>
  <si>
    <t>CRR80CT</t>
  </si>
  <si>
    <t>El/la Jefe de Oficina de Recursos Tributarios al menos una vez al año rotará a los revisores.</t>
  </si>
  <si>
    <t>Evitar la generación de vínculos de confianza que pueden influir en el sentido de los fallos.</t>
  </si>
  <si>
    <t>Acta y correos electrónicos.</t>
  </si>
  <si>
    <t>CRR87CT</t>
  </si>
  <si>
    <t xml:space="preserve">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t>
  </si>
  <si>
    <t>Prevenir la emisión de fallos de fondo que no correspondan a las normas, jurisprudencia o doctrina.</t>
  </si>
  <si>
    <t>Impuestos predial y/o de vehículos</t>
  </si>
  <si>
    <t>R40CRR</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</si>
  <si>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</si>
  <si>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</si>
  <si>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1. Falta de un comportamiento íntegro por parte los servidores de la entidad.
2.Realizar tareas de manera manual sin el seguimiento adecuado.
3. La influencia o presión de un tercero.</t>
  </si>
  <si>
    <t>1. Detrimento patrimonial al verse afectadas las metas de recaudo.
2. Investigaciones y sanciones contra el servidor público.
3. Pérdida de imagen, confianza y credibilidad en la gestión de la entidad.</t>
  </si>
  <si>
    <t>CRR88CT</t>
  </si>
  <si>
    <t>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</si>
  <si>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</si>
  <si>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</si>
  <si>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</si>
  <si>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Devolución y/o compensación de pagos en exceso y pagos de lo no debido</t>
  </si>
  <si>
    <t>CPR-105
105-P-04</t>
  </si>
  <si>
    <t>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</si>
  <si>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</si>
  <si>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R49CRR</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</si>
  <si>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</si>
  <si>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</si>
  <si>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</si>
  <si>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1. Acceso no autorizado a la información del Sistema de Información Tributario.
2. Modificación de información.
3. Posibles pérdidas de recursos.</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</si>
  <si>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</si>
  <si>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</si>
  <si>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Verificar que los roles y privilegios solicitados estén acordes con las funciones de las oficinas, asegurando que la solicitud provenga de los jefes o funcionarios delegados.</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</si>
  <si>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</si>
  <si>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</si>
  <si>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Asignar responsable(s) de la gestión y verificación de los roles y privilegios solicitados y autorizados.</t>
  </si>
  <si>
    <t>CPR-105
105-P-05
105-P-11</t>
  </si>
  <si>
    <t>Devoluciones y/o Compensaciones
Análisis de Cuenta y Corrección de la Información Tributaria Causada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</si>
  <si>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t>
  </si>
  <si>
    <t xml:space="preserve">1. Muestra de Planillas de acces firmadas con el visto bueno del Jefe de la Oficina
2. Relación de las salidas no conformes. </t>
  </si>
  <si>
    <t>R45CRR</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</si>
  <si>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</si>
  <si>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</si>
  <si>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</si>
  <si>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 xml:space="preserve">1. Pérdida de imagen, confianza y credibilidad en la gestión de la entidad.
2. Investigaciones disciplinariasy fiscales, asi como, sanciones contra el servidor público.
3. Detrimento patrimonial.                  </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</si>
  <si>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</si>
  <si>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</si>
  <si>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Identificar inconsistencias entre la información de las Planillas  de Acces y la información generada en el sistema legado y/o SAP TRM, con la finalidad de evitar devoluciones improcedentes. 
Evitar que se profieran actos administrativos de devolución y/o compensación, sin el debido sustento legal y procedimental, así como la verificación de los formatos de calidad que correspondan a la decisión.</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</si>
  <si>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</si>
  <si>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</si>
  <si>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Garantizar y controlar el acceso de los funcionarios a las herramientas tecnológicas sobre las que realizan la gestión, restringir el acceso al aplicativo únicamente al que se le de autorización.</t>
  </si>
  <si>
    <t>1. Solitud a la mesa de ayuda, de solicitud de usuarios.                                                                          
2. Archivo en Excel con relación de roles asignados por funcionario.</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</si>
  <si>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</si>
  <si>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</si>
  <si>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1. Reporte de la asignación de roles a los funcionarios de acuerdo son sus actividades. (Correo Electrónico)                                      2. Solitud a la mesa de ayuda de modificación de roles, si aplica.</t>
  </si>
  <si>
    <t>CUATRIMESTRAL</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</si>
  <si>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</si>
  <si>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</si>
  <si>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Controlar el sesgo de la información producto de la comunicación directa con el ciudadano o peticionario.</t>
  </si>
  <si>
    <t xml:space="preserve">Correo electrónico de socialización de prohibición. </t>
  </si>
  <si>
    <t>CRR60CT</t>
  </si>
  <si>
    <t xml:space="preserve">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t>
  </si>
  <si>
    <t>Garantizar y controlar el acceso a las herramientas, la administración de la información, así como el manejo de roles permitidos a los funcionarios, usando los formatos de calidad establecidos para ello.</t>
  </si>
  <si>
    <t>Formatos de suscripción de la política de seguridad de la información.</t>
  </si>
  <si>
    <t>R67CRR</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</si>
  <si>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</si>
  <si>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</si>
  <si>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La influencia o presión de un tercero.
2. Falta de un comportamiento íntegro por parte los servidores de la entidad.</t>
  </si>
  <si>
    <t>1. Pérdida de imagen, confianza y credibilidad en la gestión de la entidad.
2. Investigaciones y sanciones contra el servidor público.
3. Detrimento patrimonial.</t>
  </si>
  <si>
    <t>CRR147CT</t>
  </si>
  <si>
    <r>
      <rPr>
        <b/>
        <sz val="9"/>
        <color theme="1"/>
        <rFont val="Arial"/>
        <family val="2"/>
      </rPr>
      <t>Momento 1:</t>
    </r>
    <r>
      <rPr>
        <sz val="9"/>
        <color theme="1"/>
        <rFont val="Arial"/>
        <family val="2"/>
      </rPr>
      <t xml:space="preserve">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t>
    </r>
    <r>
      <rPr>
        <b/>
        <sz val="9"/>
        <color theme="1"/>
        <rFont val="Arial"/>
        <family val="2"/>
      </rPr>
      <t>Momento 2:</t>
    </r>
    <r>
      <rPr>
        <sz val="9"/>
        <color theme="1"/>
        <rFont val="Arial"/>
        <family val="2"/>
      </rPr>
      <t xml:space="preserve">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t>
    </r>
    <r>
      <rPr>
        <b/>
        <sz val="9"/>
        <color theme="1"/>
        <rFont val="Arial"/>
        <family val="2"/>
      </rPr>
      <t>Momento 3:</t>
    </r>
    <r>
      <rPr>
        <sz val="9"/>
        <color theme="1"/>
        <rFont val="Arial"/>
        <family val="2"/>
      </rPr>
      <t xml:space="preserve"> Finalmente, el revisor debe validar nuevamente los requisitos para avalar el fallo.</t>
    </r>
  </si>
  <si>
    <t>Garantizar que se realicen las revisiones, verificaciones y validaciones para proceder con las devoluciones y/o compensaciones correctamente y de elaborar los autos inadmisorios cuando no procedan las solicitudes.</t>
  </si>
  <si>
    <t>* Autos inadmisorios
* Asignación de trámite de devoluciones y/o compensaciones en CRM
* Resolución mediante la cual se falla la solicitud</t>
  </si>
  <si>
    <t>Consulta de obligaciones tributarias pendientes</t>
  </si>
  <si>
    <t>R63CRR</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</si>
  <si>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</si>
  <si>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</si>
  <si>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1. Falta de un comportamiento íntegro por parte los servidores de la entidad.
2. Puede haber presión por parte de un tercero para la omisión de requisitos.</t>
  </si>
  <si>
    <t>1. Investigaciones y sanciones contra el servidor público.
2. Pérdida de imagen, confianza y credibilidad en la gestión de la entidad.</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</si>
  <si>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</si>
  <si>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</si>
  <si>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Realizar seguimiento a las modificaciones de "estado" en SIT2 o sistema legado de los actos oficiales, cuando son requeridos por la dependencia solicitante</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</si>
  <si>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</si>
  <si>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1. Falta de un comportamiento íntegro por parte los servidores de la entidad.
2. Puede haber presión por parte de un tercero para la omisión de requisitos.</t>
  </si>
  <si>
    <t>1. Investigaciones y sanciones contra el servidor público.
2. Pérdida de imagen, confianza y credibilidad en la gestión de la entidad.</t>
  </si>
  <si>
    <t>R64CRR</t>
  </si>
  <si>
    <t>Aplicar el pago del impuesto que ha realizado un contribuyente a otro.</t>
  </si>
  <si>
    <t>Aceptar o solicitar dádivas (regalos u otro beneficio) en ejercicio de las funciones propias del cargo, a cambio de aplicar el pago del impuesto que ha realizado un contribuyente a otro.</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</si>
  <si>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</si>
  <si>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</si>
  <si>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Validar o autorizar mediante la segunda digitación que la información corresponde con la corrección de los campos solicitados</t>
  </si>
  <si>
    <t>Reporte de la segunda digitación donde se valida o autoriza la información correspondiente con la corrección de los campos solicitados, la cual queda registrada en el módulo de saneamiento de SIT II.</t>
  </si>
  <si>
    <t>R61CRR</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</si>
  <si>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</si>
  <si>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</si>
  <si>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 xml:space="preserve">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 </t>
  </si>
  <si>
    <t>1. Pérdida de imagen, confianza y credibilidad en la gestión de la entidad.
2. Investigaciones disciplinarias y sanciones contra el servidor público.
3. Detrimento patrimonial.</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</si>
  <si>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</si>
  <si>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</si>
  <si>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Evitar que se realice corrección de la información tributaria, sin el debido sustento legal y procedimental, así como la verificación de los formatos de calidad que correspondan a la decisión.
</t>
  </si>
  <si>
    <t xml:space="preserve">1. Resultado de la auditoria. 
2. Muestra radicados auditados. </t>
  </si>
  <si>
    <t>Corrección de errores e inconsistencias en declaraciones y/o recibos de pago</t>
  </si>
  <si>
    <t>R66CRR</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</si>
  <si>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</si>
  <si>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</si>
  <si>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1. Investigaciones y sanciones contra el servidor público.
2. Pérdida de imagen, confianza y credibilidad en la gestión de la entidad.
3. Incumplimiento de las metas de recaudo y detrimento patrimonial.</t>
  </si>
  <si>
    <t>CPR-105
105-P-06
105-P-07</t>
  </si>
  <si>
    <t>Fiscalización de impuestos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</si>
  <si>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</si>
  <si>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R54CRR</t>
  </si>
  <si>
    <t>Permitir dolosamente el vencimiento de términos.</t>
  </si>
  <si>
    <t>Permitir el vencimiento del término para proferir los actos administrativos de determinación, por acciones malintencionadas para beneficio propio o del contribuyente.</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</si>
  <si>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</si>
  <si>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1. Pérdida de recursos.
2. Afectación de la imagen de la entidad.</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</si>
  <si>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</si>
  <si>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</si>
  <si>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Dar cumplimiento a los términos de ley.</t>
  </si>
  <si>
    <t>Memorando, correo electrónico, actas de compromiso, cronogramas.</t>
  </si>
  <si>
    <t>R43CRR</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</si>
  <si>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</si>
  <si>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</si>
  <si>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</si>
  <si>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1. Incumplimiento de las metas de recaudo.
2. Demandas interpuestas por los ciudadanos en contra de la entidad.
3. Investigaciones y sanciones contra el servidor público.
4. Pérdida de imagen, confianza y credibilidad en la gestión de la entidad.
5. Detrimento patrimonial al verse afectadas las metas de recaudo.</t>
  </si>
  <si>
    <t>CRR65CT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</si>
  <si>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</si>
  <si>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Garantizar que los actos administrativos de trámite o cierre cumplan con las características de integridad y confiabilidad.</t>
  </si>
  <si>
    <t>Correo electrónico donde el revisor confirma la conformidad o donde realiza observaciones y solicita ajustes</t>
  </si>
  <si>
    <t>CPR-105
105-P-08</t>
  </si>
  <si>
    <t>Obtención y disposición de la información tributaria</t>
  </si>
  <si>
    <t>Obtener y disponer la información de los objetos y de los sujetos tributarios, de manera oportuna, confiable y completa, para asegurar la gestión del ciclo tributario</t>
  </si>
  <si>
    <t>R50CRR</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</si>
  <si>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</si>
  <si>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</si>
  <si>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2. Recibir dádivas a cambio de la modificación.
3. Presiones externas o internas.</t>
  </si>
  <si>
    <t>1. Pérdida de recursos de la Entidad.</t>
  </si>
  <si>
    <t>CRR52CT</t>
  </si>
  <si>
    <t>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</si>
  <si>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Asegurar que los permisos se asignen exclusivamente a los funcionarios autorizados para realizar este tipo de novedades en el sistema.</t>
  </si>
  <si>
    <t>Solicitud de roles enviados por correo electrónico.</t>
  </si>
  <si>
    <t>CPR-105
105-P-09</t>
  </si>
  <si>
    <t>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</si>
  <si>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</si>
  <si>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R48CRR</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</si>
  <si>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</si>
  <si>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</si>
  <si>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</si>
  <si>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1. Acceso no autorizado a la información del Sistema de Información Tributario.
2. Modificación de información.
3. Posibles pérdidas de recursos.</t>
  </si>
  <si>
    <t>CRR48CT</t>
  </si>
  <si>
    <t xml:space="preserve">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t>
  </si>
  <si>
    <t>Evitar mediante un control dual la omisión, eliminación o modificación de registros como resultado de aplicar una lógica de control con la que se genera la población.</t>
  </si>
  <si>
    <t>Prueba, ficha, correos de asignación, cronograma con los responsables de generación de  población y elaboración de prueba.</t>
  </si>
  <si>
    <t>Dirección Distrital de Tesorería</t>
  </si>
  <si>
    <t>CPR-106</t>
  </si>
  <si>
    <t>Administración de Liquidez e Inversiones</t>
  </si>
  <si>
    <t>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t>
  </si>
  <si>
    <t>El trader, el jefe de la oficina de inversiones y el subdirector realizan la revisión y comparación de las tasas cotizadas de cada una de las contrapartes. si se presenta alguna observación se valida con el banco.</t>
  </si>
  <si>
    <t>Realizar operaciones de inversión acordes a las condiciones de mercado.</t>
  </si>
  <si>
    <t>Planillas de cotización y cierre, correos electrónicos de aprobación.</t>
  </si>
  <si>
    <t>Los traders deben realizar para cada cierre de moneda legal al menos 3 cotizaciones y 2 para moneda extranjera, las cuales deben quedar registradas en la planilla de cotización y/o el reporte generado por el Sistema de Información Financiera.</t>
  </si>
  <si>
    <t>Asegurar el mejor cierre de operación.</t>
  </si>
  <si>
    <t>Planilla de cotización y cierre y/o reporte generado por el Sistema de Información Financiera, correos electrónicos de aprobación.</t>
  </si>
  <si>
    <t>R62CRR</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</si>
  <si>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</si>
  <si>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</si>
  <si>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</si>
  <si>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1. Investigaciones y sanciones disciplinarias, penales y fiscales.
2. Afectación de la imagen de la entidad.</t>
  </si>
  <si>
    <t>CRR137CT</t>
  </si>
  <si>
    <t>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t>
  </si>
  <si>
    <t>Monitorear que las operaciones financieras se realicen bajo los estándares del mercado.</t>
  </si>
  <si>
    <t>Formatos verificación y Control en la Compra, Venta y Reinversión de Instrumentos Financieros.</t>
  </si>
  <si>
    <t>CRR138CT</t>
  </si>
  <si>
    <t>CRR139CT</t>
  </si>
  <si>
    <t>25 - AUTOMÁTICO</t>
  </si>
  <si>
    <t>5 - CASI CIERTO</t>
  </si>
  <si>
    <t>Dirección Distrital de Cobro</t>
  </si>
  <si>
    <t>CPR-110</t>
  </si>
  <si>
    <t>Gestión de Cobro</t>
  </si>
  <si>
    <t>Gestionar la cartera de las obligaciones tributarias y no tributarias (estas últimas provenientes del sector central y localidades) hasta su extinción, contribuyendo así al componente financiero que soporta el Plan Distrital de Desarrollo</t>
  </si>
  <si>
    <t>Otorgar facilidades de pago con el lleno de requisitos.</t>
  </si>
  <si>
    <t>Facilidades de pago para los deudores de obligaciones tributarias y no tributarias</t>
  </si>
  <si>
    <t>R52CRR</t>
  </si>
  <si>
    <t xml:space="preserve">Omitir o alterar el cumplimiento de los requisitos protocolarios para otorgar facilidad de pago que resulta con el levantamiento de medidas cautelares o con la suspensión del proceso de cobro. </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</si>
  <si>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</si>
  <si>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</si>
  <si>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</si>
  <si>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Correo electrónico o pantallazo del aplicativo SAP de la trazabilidad de revisión de trámite de facilidad de pago desde gestor, revisor y firma de jefe
y Listas de chequeo
y Matriz de salida no conforme</t>
  </si>
  <si>
    <t>R35CRR</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</si>
  <si>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</si>
  <si>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</si>
  <si>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</si>
  <si>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</si>
  <si>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</si>
  <si>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Controlar y llevar la trazabilidad del préstamo de los expedientes, de modo tal que se pueda identificar el funcionario que lo gestiona, para evitar la perdida total o parcial de la información que reposa en los expedientes.</t>
  </si>
  <si>
    <t>Formato de consulta de préstamo de expedientes, correos electrónicos, registros en el WCC.</t>
  </si>
  <si>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</si>
  <si>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</si>
  <si>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Validar que el contenido y la integridad del expediente correspondan con lo consignado en la hoja de ruta y que se tengan en cuenta los documentos asociados al mismo expediente que se encuentran dentro del expediente virtual o híbrido</t>
  </si>
  <si>
    <t>Planilla de devolución de expedientes</t>
  </si>
  <si>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</si>
  <si>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</si>
  <si>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t>
  </si>
  <si>
    <t>Registros hoja de control de préstamos y consulta de documentos 120-F-46</t>
  </si>
  <si>
    <t>R34CRR</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</si>
  <si>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</si>
  <si>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</si>
  <si>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</si>
  <si>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t>
  </si>
  <si>
    <t>Controlar y llevar la trazabilidad en la gestión de devolución o fraccionamiento del Titulo de Deposito Judicial.</t>
  </si>
  <si>
    <t>Actas de devolución formato 110-F.99, Registros en la página del Banco Agrario, Correos electrónico de fraccionamiento.</t>
  </si>
  <si>
    <t>CRR105CT</t>
  </si>
  <si>
    <t>Las jefaturas de la Subdirección de Cobro Tributario que estén a cargo de cajas fuertes, de forma anual designarán por medio de un memorando interno al funcionario encargado de su custodia y del manejo de los Títulos de depósito judicial de su oficina.</t>
  </si>
  <si>
    <t>Garantizar la seguridad en el retiro de los Títulos de Depósito Judicial de la caja fuerte.</t>
  </si>
  <si>
    <t>Memorando anual de asignación de funcionario encargado de caja fuerte, reiteración de la asignación o cambio si se requiere.</t>
  </si>
  <si>
    <t>CRR106CT</t>
  </si>
  <si>
    <t>Los jefes designarán para cada oficina los funcionarios, mediante solicitud de registro de firmas al Banco Agrario para la gestión de títulos de depósito judicial.</t>
  </si>
  <si>
    <t>Garantizar la seguridad en la gestión de los Títulos de Depósito Judicial.</t>
  </si>
  <si>
    <t xml:space="preserve">Solicitud de registro/actualización de firmas al Banco Agrario </t>
  </si>
  <si>
    <t>CRR62CT</t>
  </si>
  <si>
    <t>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</si>
  <si>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Adelantar la revisión del cumplimiento de los requisitos para la aplicación, devolución o fraccionamiento del Titulo de Deposito Judicial, así como en la verificación de los formatos de calidad asignados para el proceso.</t>
  </si>
  <si>
    <t>Formato de Solicitud de Aplicación de Título de Depósito Judicial.
Correos electrónicos</t>
  </si>
  <si>
    <t>R12CRR</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</si>
  <si>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</si>
  <si>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</si>
  <si>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CRR8CT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</si>
  <si>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</si>
  <si>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Evitar que se profieran actos administrativos sin el debido sustento legal y procedimental y la verificación correcta de la información que contiene el acto administrativo.</t>
  </si>
  <si>
    <t>Correo electrónico o pantallazo del aplicativo  SAP donde se revisa la trazabilidad de revisión de trámite desde gestor, revisor y firma de jefe
Matriz de salida no conforme</t>
  </si>
  <si>
    <t>CRR121CT</t>
  </si>
  <si>
    <t>Para actos de obligaciones tributarias, se debe validar por parte del funcionario -  revisor que el acto generado esté afectando la  cuenta cuando  fuera el caso.</t>
  </si>
  <si>
    <t>Garantizar que los actos administrativos cuando fuera el caso afecten la cuenta corriente y que se pueda determinar el valor real de la(s) obligación(es)  de los contribuyentes.</t>
  </si>
  <si>
    <t>Resolución determinación con ID que se obtiene del cargue en MAO</t>
  </si>
  <si>
    <t>CRR1CT</t>
  </si>
  <si>
    <t>Cada vez que el funcionario ejecutor proyecta un nuevo acto administrativo y éste es aprobado por el revisor se registra la actuación en el sistema generándose automáticamente un número de consecutivo único por el aplicativo SAP.</t>
  </si>
  <si>
    <t>Controlar y llevar la trazabilidad de que los actos administrativos sean generados a través del aplicativo SAP.</t>
  </si>
  <si>
    <t>Pantallazo con los registros en el sistema SAP.</t>
  </si>
  <si>
    <t>R3CRR</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</si>
  <si>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</si>
  <si>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</si>
  <si>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</si>
  <si>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</si>
  <si>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</si>
  <si>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Garantizar la seguridad de la información que se almacena en las bases de datos.</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</si>
  <si>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</si>
  <si>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t>CRR6CT</t>
  </si>
  <si>
    <t xml:space="preserve">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 </t>
  </si>
  <si>
    <t>Garantizar y controlar el acceso a las herramientas, así como el manejo de roles permitidos a los funcionarios, usando los formato de calidad establecido para ello.</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</si>
  <si>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</si>
  <si>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t>SCNT: ESPORADICO
SCT: SEMESTRAL</t>
  </si>
  <si>
    <t>CRR120CT</t>
  </si>
  <si>
    <t>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t>
  </si>
  <si>
    <t>Garantizar el cumplimiento de la política de protección de datos o información que maneja la entidad.</t>
  </si>
  <si>
    <t>Memorandos y/o correos electrónicos dirigidos a la Dirección de Informática y Tecnología.</t>
  </si>
  <si>
    <t>R47CRR</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</si>
  <si>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</si>
  <si>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</si>
  <si>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r>
      <t xml:space="preserve">Al momento de posesionar a un </t>
    </r>
    <r>
      <rPr>
        <sz val="9"/>
        <color theme="4" tint="-0.249977111117893"/>
        <rFont val="Arial"/>
        <family val="2"/>
      </rPr>
      <t>funcionario,</t>
    </r>
    <r>
      <rPr>
        <sz val="9"/>
        <color theme="1"/>
        <rFont val="Arial"/>
        <family val="2"/>
      </rPr>
      <t xml:space="preserv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r>
  </si>
  <si>
    <t>Garantizar que cada funcionario  que se vincula a la Dirección de Cobro de  cumplimiento a la política de protección de datos o información que maneja la entidad y a la reserva tributaria correspondiente.</t>
  </si>
  <si>
    <t>Memorandos y correos electrónicos.</t>
  </si>
  <si>
    <t>CRR9CT</t>
  </si>
  <si>
    <t>Desde cada Jefatura se solicita cada vez que se requiera, a la Dirección de Informática y Tecnología por correo electrónico la asignación de claves de uso  personal para ingresar a los aplicativos utilizados de la Dirección de Cobro.</t>
  </si>
  <si>
    <t>Garantizar y controlar el acceso de los funcionarios de la Dirección de Cobro a las herramientas tecnológicas sobre las que realizan la gestión, dejando trazabilidad de ello.</t>
  </si>
  <si>
    <t>Correos electrónicos dirigidos a la Dirección de Informática y Tecnología.</t>
  </si>
  <si>
    <t>R32CRR</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</si>
  <si>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</si>
  <si>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</si>
  <si>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</si>
  <si>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</si>
  <si>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Garantizar que la información de la cartera no tributaria corresponda inequívocamente con la contenida en los registros de las entidades emisoras de los títulos ejecutivos, evitando así inconsistencias.</t>
  </si>
  <si>
    <t xml:space="preserve">Correos electrónicos, comunicaciones a las entidades. </t>
  </si>
  <si>
    <t>CRR127CT</t>
  </si>
  <si>
    <t>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t>
  </si>
  <si>
    <t>Garantizar la seguridad y  la trazabilidad de cualquier modificación que se realice a la información que reposa en el módulo de Cobro Coactivo no tributario de SAP.</t>
  </si>
  <si>
    <t>Correos electrónicos y registros en el módulo de cobro coactivo no tributario.</t>
  </si>
  <si>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</si>
  <si>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</si>
  <si>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Revisar y evidenciar los  registros o expedientes próximos a prescribir, para tomar las medidas necesarias para su gestión en término y cumplir así con el plan operativo pactado.</t>
  </si>
  <si>
    <t>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</si>
  <si>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t>SCNT: MENSUAL
SCT: TRIMESTRAL</t>
  </si>
  <si>
    <t>CRR122CT</t>
  </si>
  <si>
    <t>Para cobro tributario se diligencia la base de control sobre vencimiento de  términos legales para fallos de excepciones y recursos de reposición, para que el gestor a cargo del proceso controle el vencimiento.</t>
  </si>
  <si>
    <t>Revisar y controlar las fechas de vencimiento de los fallos de excepciones y recursos de reposición, para dar respuesta en término.</t>
  </si>
  <si>
    <t>R13CRR</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</si>
  <si>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</si>
  <si>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</si>
  <si>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</si>
  <si>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 xml:space="preserve">Asignación del reparto por parte de las Subdirecciones de Cobro, de la DCO.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
</t>
  </si>
  <si>
    <t>Garantizar el reparto en las condiciones establecidas en el modelo de priorización para la SCT y en el aplicativo de cobro para la SCNT.</t>
  </si>
  <si>
    <t>Registros en SAP y correos electrónicos.
Memorandos en el caso de cobro tributario.</t>
  </si>
  <si>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</si>
  <si>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</si>
  <si>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Subdirección de Cobro Tributario (SCT): Cada oficina cuente con un equipo que reconozca las adecuadas practicas de trabajo, la reserva y los procedimientos tributarios, conforme a lo establecido en la caracterización del proceso CPR 110.</t>
  </si>
  <si>
    <t>Oficina de Gestión del Servicio y Notificaciones (OGSN) y  Oficina de Gestión de Cobro (OGC): Formato 124- F.01, diligenciado.
Subdirección de Cobro Tributario (SCT): Lista de asistencia a capacitación o correos electrónicos de socialización trimestral en temas de servicio.</t>
  </si>
  <si>
    <t>OGSN - OGC: MENSUAL
SCT: TRIMESTRAL</t>
  </si>
  <si>
    <t>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t>
  </si>
  <si>
    <t>Evitar que se profieran actos administrativos sin el debido sustento legal y procedimental, así como la verificación de los formatos de calidad asignados para el proceso y la verificación de la información contenida en el acto.</t>
  </si>
  <si>
    <t>R31CRR</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</si>
  <si>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</si>
  <si>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</si>
  <si>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t>CRR22CT</t>
  </si>
  <si>
    <t xml:space="preserve">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t>
  </si>
  <si>
    <t>Identificar inconsistencias entre la información del PDF y la información que reposa en las herramientas tecnológicas de la Entidad, con la finalidad de evitar o dilatar el proceso de notificaciones</t>
  </si>
  <si>
    <t>Dirección de Gestión Corporativa</t>
  </si>
  <si>
    <t>CPR-112</t>
  </si>
  <si>
    <t>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</si>
  <si>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</si>
  <si>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R46CRR</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</si>
  <si>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</si>
  <si>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</si>
  <si>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</si>
  <si>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1. Reprocesos.
2. Investigaciones disciplinarias, judiciales, posibles sanciones.</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</si>
  <si>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</si>
  <si>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</si>
  <si>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Evitar la dilatación de los tiempos para proveer vacantes.</t>
  </si>
  <si>
    <t>Base de datos de Nombramientos y correos electrónicos.</t>
  </si>
  <si>
    <t>R4CRR</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</si>
  <si>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</si>
  <si>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</si>
  <si>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</si>
  <si>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1. Pagos ilegales a los funcionarios.
2. Investigaciones disciplinarias, judiciales, posibles sanciones.</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</si>
  <si>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</si>
  <si>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</si>
  <si>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Identificar si hay cambios o alteraciones en los valores devengados o deducidos.</t>
  </si>
  <si>
    <t>Bases de datos en Excel con observaciones, archivos de novedades.</t>
  </si>
  <si>
    <t>CRR71CT</t>
  </si>
  <si>
    <t>El Subdirector de Talento Humano solicita roles y privilegios para cada persona dependiendo de su cargo y funciones, dentro del aplicativo. Si se presenta alguna inconsistencia o novedad se solicita el ajuste de los roles.</t>
  </si>
  <si>
    <t>Restringir el acceso al aplicativo únicamente para aquellos que están involucrados en el procedimiento.</t>
  </si>
  <si>
    <t>Registros del formato 121-F.25 Novedades servicios usuarios sistemas.</t>
  </si>
  <si>
    <t>R18CRR</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</si>
  <si>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</si>
  <si>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</si>
  <si>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</si>
  <si>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1. Pagos ilegales a los funcionarios.
2. Indebido reconocimiento de derechos.
3. Investigaciones disciplinarias, judiciales, posibles sanciones.</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</si>
  <si>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</si>
  <si>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</si>
  <si>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Brindar confiabilidad de la información contenida en los actos administrativos.</t>
  </si>
  <si>
    <t>Vistos Buenos en el acto administrativo, bases de datos y/o soportes dependiendo la novedad.
Correos electrónicos (en caso de ajustes en el acto administrativo).</t>
  </si>
  <si>
    <t>Dirección Jurídica</t>
  </si>
  <si>
    <t>CPR-113</t>
  </si>
  <si>
    <t>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</si>
  <si>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t>
  </si>
  <si>
    <t>R7CRR</t>
  </si>
  <si>
    <t>Direccionar la elaboración y revisión de conceptos.</t>
  </si>
  <si>
    <t>Proyectar y revisar conceptos para favorecer indebidamente intereses de terceros.</t>
  </si>
  <si>
    <t>1. Interés de un particular.
2. Iniciativa del servidor público.</t>
  </si>
  <si>
    <t>1. Afectación de la imagen y la reputación de la entidad y de los servidores de la misma.
2. Afectación del patrimonio de la SDH.
3. Generalización de la conducta irregular.</t>
  </si>
  <si>
    <t>CRR119CT</t>
  </si>
  <si>
    <t>Los Servidores Públicos de la Dirección Jurídica, fundamentan integralmente cada concepto mediante la utilización de legislación, jurisprudencia y doctrina vigente aplicable a la materia.</t>
  </si>
  <si>
    <t>Dar respuesta efectiva a las consultas de acuerdo con las normas vigentes.</t>
  </si>
  <si>
    <t>Conceptos</t>
  </si>
  <si>
    <t>CRR117CT</t>
  </si>
  <si>
    <t>Los Servidores Públicos de la Dirección Jurídica, cuando sea necesario, consignan expresamente el cambio de criterios jurídicos en los conceptos que se hayan emitido con anterioridad.</t>
  </si>
  <si>
    <t>Asegurar que los conceptos emitidos se encuentren acorde con el criterio normativo vigente.</t>
  </si>
  <si>
    <t>CRR73CT</t>
  </si>
  <si>
    <t>El Subdirector Técnico, cuando lo considere procedente, convoca mesas de trabajo sobre el tema consultado con las dependencias de la entidad y/o entidades del orden distrital o nacional.</t>
  </si>
  <si>
    <t>Asegurar que la entidad responda a la necesidad de quienes consultan.</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</si>
  <si>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</si>
  <si>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</si>
  <si>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Asegurar la publicidad de los conceptos emitidos por la entidad y facilitar su consulta.</t>
  </si>
  <si>
    <t>R6CRR</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</si>
  <si>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</si>
  <si>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</si>
  <si>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</si>
  <si>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</si>
  <si>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CRR116CT</t>
  </si>
  <si>
    <t>Los Servidores Públicos de la Dirección Jurídica, cuando sea necesario, consignan expresamente el cambio de criterios jurídicos en los actos administrativos que se hayan emitido con anterioridad.</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</si>
  <si>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</si>
  <si>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</si>
  <si>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CPR-114</t>
  </si>
  <si>
    <t>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</si>
  <si>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</si>
  <si>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R59CRR</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</si>
  <si>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</si>
  <si>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</si>
  <si>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1. Buscar beneficio propio o de un tercero, facilitando el acceso a información privilegiada.</t>
  </si>
  <si>
    <t>1. Detrimento patrimonial.
2. Investigaciones disciplinarias, penales y fiscales.
3. Afectación de la imagen de la entidad.
4. Pérdida o alteración de la  información.</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</si>
  <si>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</si>
  <si>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</si>
  <si>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Garantizar que no se adelanta ninguna asesoría o procesos en contra del Distrito por parte de los contratistas.</t>
  </si>
  <si>
    <t>La declaración suscrita por los abogados externos reposa en la carpeta del contrato.</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</si>
  <si>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</si>
  <si>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</si>
  <si>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Establecer si los apoderados están actuando bajo los lineamientos para el manejo de la información de la entidad.</t>
  </si>
  <si>
    <t>Listas de asistencia, presentaciones utilizadas en mesas de trabajo y publicadas en SharePoint.</t>
  </si>
  <si>
    <t>CPR-115</t>
  </si>
  <si>
    <t>Provisión de Bienes y Servicios</t>
  </si>
  <si>
    <t>Contratar oportunamente los bienes, obras y servicios requeridos por las dependencias de la entidad según lo establecido Plan Anual de Adquisiciones aprobado para cada vigencia</t>
  </si>
  <si>
    <t>R5CRR</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</si>
  <si>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</si>
  <si>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</si>
  <si>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</si>
  <si>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1. Violación al principio de selección objetiva, igualdad, trasparencia y libre concurrencia.
2. Que no se supla la necesidad del área de origen.
3. Detrimento patrimonial.
4. Pérdida de confianza legítima de la entidad.
5. Investigaciones de tipo fiscal, disciplinario y penal.</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</si>
  <si>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</si>
  <si>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</si>
  <si>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Asegurar que la información contenida el  anexo técnico o ficha técnica, corresponda con necesidades reales del área y de la entidad.</t>
  </si>
  <si>
    <t>Fichas/Anexos técnicos de los procesos firmados por el responsable del proceso del área solicitante, correos electrónicos solicitando ajustes (En caso de ser necesario).</t>
  </si>
  <si>
    <t>CRR110CT</t>
  </si>
  <si>
    <t>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t>
  </si>
  <si>
    <t>Revisar la pertinencia y coherencia de los requisitos que serán objeto de evaluación en los procesos de selección.</t>
  </si>
  <si>
    <t>Correos electrónicos, mesas de trabajo virtuales (TEAMS).</t>
  </si>
  <si>
    <t>CRR82CT</t>
  </si>
  <si>
    <t>En los procesos de convocatoria Pública se suscribe un compromiso anticorrupción de parte de los proponentes donde se comprometen a no realizar dichas practicas.</t>
  </si>
  <si>
    <t>Conminar al proponente a no realizar actividades corruptas.</t>
  </si>
  <si>
    <t>En las propuestas se encuentra el documento suscrito por el proponente.</t>
  </si>
  <si>
    <t>R21CRR</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</si>
  <si>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</si>
  <si>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</si>
  <si>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</si>
  <si>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1. Posibles pérdidas económicas (Detrimento patrimonial).
2. Investigaciones disciplinarias, fiscales y penales que correspondan.
3. Deterioro de la imagen de la entidad.</t>
  </si>
  <si>
    <t>CRR92CT</t>
  </si>
  <si>
    <t>La Secretaría Distrital de Hacienda a través de la "Guía para el ejercicio de las funciones de Supervisión y Obligaciones de la Interventoría" establece las responsabilidades y funciones, tanto para supervisores como interventores.</t>
  </si>
  <si>
    <t>Asegurar la transparencia y correcta ejecución de los contratos.</t>
  </si>
  <si>
    <t>Guía para el ejercicio de las funciones de Supervisión y Obligaciones de la Interventoría.</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</si>
  <si>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</si>
  <si>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</si>
  <si>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</si>
  <si>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CPR-116</t>
  </si>
  <si>
    <t>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</si>
  <si>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</si>
  <si>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R27CRR</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</si>
  <si>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</si>
  <si>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</si>
  <si>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</si>
  <si>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1. Detrimento patrimonial.</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</si>
  <si>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</si>
  <si>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</si>
  <si>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Evitar detrimento patrimonial por reposición de bienes hurtados.</t>
  </si>
  <si>
    <t>Pólizas del programa de seguros.</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</si>
  <si>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</si>
  <si>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</si>
  <si>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 xml:space="preserve">Asegurar que el movimiento de bienes sea solicitado por el personal autorizado. </t>
  </si>
  <si>
    <t>Formato 116-F-05 Autorización de movimiento de bienes de consumo, activos fijos y otros.</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</si>
  <si>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</si>
  <si>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</si>
  <si>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Salvaguardar los bienes de las diferentes sedes de la entidad</t>
  </si>
  <si>
    <t>Contratos de vigilancia.</t>
  </si>
  <si>
    <t>R28CRR</t>
  </si>
  <si>
    <t>Hurto de insumos para prestación de servicios de aseo y cafetería.</t>
  </si>
  <si>
    <t xml:space="preserve">Hurto de los insumos destinados  a la prestación de servicios de aseo y cafetería  en la entidad, por parte del personal asociado a la prestación del servicio y con acceso a dichos elementos buscando beneficio propio o de un tercero, lo que genera un detrimento patrimonial. </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</si>
  <si>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</si>
  <si>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</si>
  <si>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</si>
  <si>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Detectar diferencias en el inventario de insumos.</t>
  </si>
  <si>
    <t>Plantilla con la relación de los insumos y cantidades.</t>
  </si>
  <si>
    <t>CPR-117</t>
  </si>
  <si>
    <t>Gestión Ambiental</t>
  </si>
  <si>
    <t>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t>
  </si>
  <si>
    <t>R30CRR</t>
  </si>
  <si>
    <t>Hurto y/o venta de residuos aprovechables.</t>
  </si>
  <si>
    <t>Hurto y/o venta de residuos aprovechables haciendo uso inadecuado de las funciones y apropiándose de estos sin  autorización buscando generar ingresos personales o favorecerse con el uso privado de los mismos.</t>
  </si>
  <si>
    <t>1. Falta de control en el manejo  de los residuos aprovechables generados en la Entidad para su ingreso en la economía circular.
2. Falta de inspección y capacitaciones en manejo integral de residuos de la entidad.
3. Acceso no controlado al centro de acopio (Bodega número 1).</t>
  </si>
  <si>
    <t>1. Incumplimiento normativo.
2. Impacto ambiental negativo por el manejo inadecuado de los residuos.</t>
  </si>
  <si>
    <t>CRR68CT</t>
  </si>
  <si>
    <t>El Subdirector Administrativo y Financiero proyecta según las necesidades de la entidad el  acuerdo de corresponsabilidad con una asociación de recicladores avalada por la UAESP, cumpliendo así lo establecido en el Decreto 400 de 2004.</t>
  </si>
  <si>
    <t>Dar cumplimiento a la normativa.</t>
  </si>
  <si>
    <t>Acuerdo de corresponsabilidad.</t>
  </si>
  <si>
    <t>CRR84CT</t>
  </si>
  <si>
    <t>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t>
  </si>
  <si>
    <t xml:space="preserve">Certificar la cantidad de residuos aprovechables que se entregan en calidad de donación a las asociación de recicladores avalada por la UAESP. </t>
  </si>
  <si>
    <t>Certificados de aprovechamiento y economía circular.</t>
  </si>
  <si>
    <t>CRR108CT</t>
  </si>
  <si>
    <t xml:space="preserve">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t>
  </si>
  <si>
    <t>Verificar que se cumpla con la correcta separación de los residuos en el centro de acopio.</t>
  </si>
  <si>
    <t>Acta de revisión del centro de acopio de residuos aprovechables y no aprovechables.</t>
  </si>
  <si>
    <t>CRR95CT</t>
  </si>
  <si>
    <t>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t>
  </si>
  <si>
    <t>Autorizar el ingreso al centro de acopio de residuos únicamente al personal asignado por la Asociación de Recicladores.</t>
  </si>
  <si>
    <t>Emails a vigilancia solicitando la autorización de ingreso del personal de la Asociación de Recicladores</t>
  </si>
  <si>
    <t>CPR-118</t>
  </si>
  <si>
    <t>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</si>
  <si>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</si>
  <si>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R29CRR</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</si>
  <si>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</si>
  <si>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</si>
  <si>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</si>
  <si>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</si>
  <si>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</si>
  <si>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Verificar que los saldos de dinero, cantidad de cheques y recibos de caja, al momento del arqueo, se ajusten a la documentación y movimientos efectuados en la caja menor.</t>
  </si>
  <si>
    <t>Formato Control de Caja Menor, formato de Arqueo de Caja Menor o Acta de arqueo.</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</si>
  <si>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</si>
  <si>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</si>
  <si>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Restringir el acceso a la caja fuerte de personal no autorizado.</t>
  </si>
  <si>
    <t>Registro del mantenimiento/cambio de clave.</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</si>
  <si>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</si>
  <si>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</si>
  <si>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Garantizar que la cuenta corriente sea manejada únicamente por los funcionarios autorizados ante la entidad bancaria.</t>
  </si>
  <si>
    <t>Certificación bancaria de firmas autorizadas.</t>
  </si>
  <si>
    <t>CPR-120</t>
  </si>
  <si>
    <t>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</si>
  <si>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</si>
  <si>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R26CRR</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</si>
  <si>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</si>
  <si>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</si>
  <si>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</si>
  <si>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1. Deterioro de la imagen de la entidad.
2. Demandas en contra de la entidad.
3. Uso indebido de la información del expediente.</t>
  </si>
  <si>
    <t>CRR124CT</t>
  </si>
  <si>
    <t xml:space="preserve">Para el caso de solicitudes de consulta al Archivo Central realizadas por un área diferente a la que genera la información, el formato 120-F.07 "Consulta de documentos del Archivo Central"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t>
  </si>
  <si>
    <t>Controlar el acceso a la información de acuerdo a las funciones de las dependencias.</t>
  </si>
  <si>
    <t>Formato 120-F-07 "Consulta de documentos del Archivo Central "diligenciado, 
Flujo de trabajo SGDEA.</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</si>
  <si>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</si>
  <si>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</si>
  <si>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Validar la integridad del expediente al momento de consultas de información.</t>
  </si>
  <si>
    <t>Reportes de préstamos obtenidos del SGDEA (WCC), correos electrónicos.</t>
  </si>
  <si>
    <t>CRR103CT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</si>
  <si>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t>
  </si>
  <si>
    <t>Controlar el acceso a la información de acuerdo a los procesos y procedimientos.</t>
  </si>
  <si>
    <t>Formato 120-F.25 "Permisos de acceso a series" diligenciado, correos electrónicos, reporte permisos a series documentales gestionadas.</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</si>
  <si>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</si>
  <si>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</si>
  <si>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Garantizar la reproducción exacta del expediente para consulta, a través del aplicativo SGDEA (WCC), salvaguardando el original y cumpliendo con la digitalización certificada que se contempla en el procedimiento 120-P-03 de Digitalización.</t>
  </si>
  <si>
    <t>Formato de solicitud 120-F.43 "Recepción y entrega de documentos para digitalizar" diligenciado.</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</si>
  <si>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</si>
  <si>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</si>
  <si>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Llevar un seguimiento al préstamo (GESTIONAR LA DEVOLUCIÓN O RENOVACIÓN) de expedientes.</t>
  </si>
  <si>
    <t>Formato 120-F.19 diligenciado, reportes de préstamos obtenidos del SGDEA (WCC) y correos electrónicos.</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</si>
  <si>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</si>
  <si>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</si>
  <si>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verificar que se cumplan las condiciones establecidas por la Subdirección de Gestión Documental en lo que respecta al archivo y gestión acorde al procedimiento 120-P-05 Organización Documental  de los documentos de la Dirección de Cobro.</t>
  </si>
  <si>
    <t>Formato diligenciado, reportes de préstamos obtenidos del SGDEA (WCC) y correos electrónicos.</t>
  </si>
  <si>
    <t>R23CRR</t>
  </si>
  <si>
    <t>Filtrar o perder  información pública reservada.</t>
  </si>
  <si>
    <t>Entregar información a terceros violando los acuerdos de confidencialidad y los lineamientos establecidos en la entidad, buscando un beneficio particular.</t>
  </si>
  <si>
    <t>CRR94CT</t>
  </si>
  <si>
    <t>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t>
  </si>
  <si>
    <t>Controlar el acceso a las zonas de archivo por medio de autorizaciones de los responsables de áreas.</t>
  </si>
  <si>
    <t>CRR104CT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</si>
  <si>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t>
  </si>
  <si>
    <t>Formato 120-F.25 "Permisos de acceso a series" diligenciado, correos electrónicos, reporte permisos a series documentales gestionada, registros fotográficos de cajas zunchadas.</t>
  </si>
  <si>
    <t>R20CRR</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</si>
  <si>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</si>
  <si>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</si>
  <si>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1. Afectar cumplimiento de términos legales.
2. Deterioro de la imagen de la entidad.
3. Demandas en contra de la entidad.</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</si>
  <si>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</si>
  <si>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</si>
  <si>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Garantizar que las comunicaciones no sean alteradas y mantengan la integridad de las mismas.</t>
  </si>
  <si>
    <t>CRM Correspondencia, Reporte resumen de correspondencia (De acuerdo al periodo).</t>
  </si>
  <si>
    <t>R68CRR</t>
  </si>
  <si>
    <t>Acceder a información confidencial sin los permisos autorizados</t>
  </si>
  <si>
    <t>Acceder a información confidencial sin los permisos y roles autorizados por parte de un funcionario en beneficio particular o de un tercero</t>
  </si>
  <si>
    <t>CRR148CT</t>
  </si>
  <si>
    <t>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t>
  </si>
  <si>
    <t>Garantizar que los accesos (permisos y roles) sean autorizados por el jefe de la dependencia responsable de la información</t>
  </si>
  <si>
    <t>* Correo electrónico contestando el ticket y con número de radicado que describe los permisos concedidos
* Memorando informativo al jefe de la dependencia del funcionario al que se le otorgaron los permisos
* Correo electrónico al solicitante indicando la negación de los permisos y la justificación de negación para ajuste de la solicitud</t>
  </si>
  <si>
    <t>Dirección de Informática y Tecnología</t>
  </si>
  <si>
    <t>CPR-121</t>
  </si>
  <si>
    <t>Gestión Estratégica de Servicios de TI</t>
  </si>
  <si>
    <t>Entregar los servicios de tecnología y comunicaciones que se encuentran en el catálogo de servicios de TI y soportan estratégicamente los procesos del negocio, orientados a la transformación digital de la entidad</t>
  </si>
  <si>
    <t>R70CRR</t>
  </si>
  <si>
    <t>Activos de información de la entidad, utilizados en beneficio propio o de un tercero.</t>
  </si>
  <si>
    <t>Acceso no autorizado a información y/o recursos TIC.</t>
  </si>
  <si>
    <t>Demandas y demás acciones judiciales.
Investigaciones disciplinarias.
Pérdidas económicas.
Reprocesos.
Incremento de quejas y reclamos.
Manipulación de procesos.
Ciberdelincuencia.
Mala prestación del servicio.</t>
  </si>
  <si>
    <t>CRR151CT</t>
  </si>
  <si>
    <t>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t>
  </si>
  <si>
    <t>Evitar accesos y/o modificaciones no autorizados a la información.</t>
  </si>
  <si>
    <t>*Solicitud de usuario autorizado para permitir accesos de los funcionarios a carpetas compartidas.
*Reporte con los permisos asignados a las carpetas del File Server de acuerdo a la solicitud.
*Reporte CSV de herramienta PowerShell.</t>
  </si>
  <si>
    <t>CRR169CT</t>
  </si>
  <si>
    <t>Los supervisores del data center, cuando se generan ingresos de personal al centro de cómputo, aplican procedimiento de supervisión de data center y Centros de Cableado, con el fin de controlar el acceso de todo el personal interno y externo al recinto.</t>
  </si>
  <si>
    <t>Controlar el acceso de todo el personal interno y externo al Datacenter y los Centros de Cableado.</t>
  </si>
  <si>
    <t xml:space="preserve">*Formatos del procedimiento. </t>
  </si>
  <si>
    <t>CRR154CT</t>
  </si>
  <si>
    <t>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t>
  </si>
  <si>
    <t>Garantizar la seguridad de acceso, el uso de credenciales de autenticación confiables y evitar que el usuario maneje múltiples contraseñas.</t>
  </si>
  <si>
    <t>*Toma de pantalla de las opciones de configuración de política de seguridad de contraseña robusta alineada con gestor de identidades.</t>
  </si>
  <si>
    <t>CRR162CT</t>
  </si>
  <si>
    <t>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t>
  </si>
  <si>
    <t>Permitir accesos seguros a través de escritorio remoto a las diferentes redes y/o servicios TIC con que cuenta la entidad.</t>
  </si>
  <si>
    <t>*Formato 121-F.25 Novedad Servicios y Usuarios Sistemas - columna observaciones: acceso VPN.
*Registros usuarios autorizados para VPN en directorio activo.
*Logs de sincronización.
*Logs o tomas de pantalla aleatorias de conexiones VPN de los usuarios autorizados.</t>
  </si>
  <si>
    <t>CRR156CT</t>
  </si>
  <si>
    <t>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t>
  </si>
  <si>
    <t>Restringir el acceso privilegiado solo a personal autorizado.</t>
  </si>
  <si>
    <t>*Ticket.
*Toma de pantalla con la aplicación de la política de controlador de dominio, para otorgar permisos y accesos de administrador de estaciones de trabajo.</t>
  </si>
  <si>
    <t>CRR155CT</t>
  </si>
  <si>
    <t>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t>
  </si>
  <si>
    <t>Generar mayor control y administración de ingreso a los servidores de manera que sea solo a personal autorizado.</t>
  </si>
  <si>
    <t>*Ticket.
*Toma de pantalla con la configuración de grupos  de dominio.</t>
  </si>
  <si>
    <t>CRR157CT</t>
  </si>
  <si>
    <t>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</si>
  <si>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Evitar ingresos no autorizados y asignar mayores privilegios de administración y delimitar su actuación.</t>
  </si>
  <si>
    <t>*Ticket.
*Toma de pantalla con la aplicación de la política de controlador de dominio para segundo usuario de red.
*Listado de usuarios administradores y sus privilegios, por plataforma.</t>
  </si>
  <si>
    <t>CRR152CT</t>
  </si>
  <si>
    <t>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t>
  </si>
  <si>
    <t>Notificar al usuario la existencia de sesiones abiertas en paralelo y las acciones que con ellas se pueden ejecutar.</t>
  </si>
  <si>
    <t>*Toma de pantalla de la configuración.
*Toma de pantalla de aviso informativo.</t>
  </si>
  <si>
    <t>CRR158CT</t>
  </si>
  <si>
    <t>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</si>
  <si>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Asegurar que las autenticación del usuario corresponde al titular y evitar la probabilidad de suplantación de identidad.</t>
  </si>
  <si>
    <t xml:space="preserve">* Toma de pantalla de la configuración en el Centro de Administración de Microsoft 365.
*Toma de pantalla que le genera al usuario desde el dispositivo donde esta iniciando la sesión en M365 solicitándole el código de autenticación que le envía al celular por mensaje de texto o por la aplicación Authenticador de Microsoft.  </t>
  </si>
  <si>
    <t>Mecanismos de control y monitoreo de acciones que se ejecuten sobre la Información y/o recursos TIC inadecuados, insuficientes o inexistentes.</t>
  </si>
  <si>
    <t>CRR166CT</t>
  </si>
  <si>
    <t xml:space="preserve">La subdirección de infraestructura TIC, constantemente, aplica procedimiento para la gestión de eventos, con el fin de identificar alarmas y advertencias de los recursos y servicios TIC, para dar  solución a eventos, advertir y prevenir incidentes. </t>
  </si>
  <si>
    <t>Detectar anomalías que comprometan alguno de los elementos de la Infraestructura TIC y ejecutar las acciones que correspondan.</t>
  </si>
  <si>
    <t>*Reporte herramienta de monitoreo.
*Solicitudes recibidas sobre componentes de infraestructura o servicios para monitoreo. (Esporádico)
*Ticket de herramienta de monitoreo de infraestructura.
*Notificación a través de correo electrónico y/o apertura del incidente (Notificaciones automáticas al correo electrónico.)</t>
  </si>
  <si>
    <t>15 - DETECTIVO - 10 - CORRECTIVO</t>
  </si>
  <si>
    <t>CRR167CT</t>
  </si>
  <si>
    <t>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</si>
  <si>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Suministrar información para la verificación de acciones ejecutadas sobre los recursos TIC.</t>
  </si>
  <si>
    <t>*Ticket y/o solicitud de por parte del solicitante autorizado.
*Logs generados de sistemas operativos de los servidores, plataformas y/o bases de datos.
*Toma de pantalla de roles asignados de auditoria en diferentes plataformas.</t>
  </si>
  <si>
    <t>Lineamientos y procedimientos de seguridad de la información para la asignación y gestión de VPN inadecuados, insuficientes o inexistentes.</t>
  </si>
  <si>
    <t>CRR160CT</t>
  </si>
  <si>
    <t>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t>
  </si>
  <si>
    <t>Brindar una conexión segura, que permita garantizar que la información viaja cifrada entre la entidad y el tercero a través de internet.</t>
  </si>
  <si>
    <t>*Formato de creación de VPN con terceros.
*Correo electrónico informando proyecto con tercero.
*Logs o toma de pantalla de configuración en firewall.
*Logs o tomas de pantalla aleatorias de conexiones VPN Sitio a Sitio.
*Relación de proyectos que requieren VPN con terceros (sitio a sitio)</t>
  </si>
  <si>
    <t>Abuso de privilegios por uso de usuarios genéricos.</t>
  </si>
  <si>
    <t>CRR159CT</t>
  </si>
  <si>
    <t>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t>
  </si>
  <si>
    <t>Garantizar que el ingreso local o remoto, sea con usuario de dominio reconocido y haya trazabilidad de operaciones con usuarios nombrados.</t>
  </si>
  <si>
    <t>*Listado de nuevos servidores Windows que ingresan al dominio.
*Toma de pantalla de la segregación de permisos de acuerdo a la clasificación del equipo que se adiciona a la entidad en el directorio activo. 
*Toma de pantalla de clasificación del nuevo equipo dentro del grupo de servidores y la toma automática de políticas de autenticación y acceso remoto del servidor o servicio.</t>
  </si>
  <si>
    <t>CRR168CT</t>
  </si>
  <si>
    <t>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t>
  </si>
  <si>
    <t>Garantizar la trazabilidad y no repudio de operaciones con usuarios nombrados.</t>
  </si>
  <si>
    <t>*Listado de servidores UNIX en la red de la SDH.
*Toma de pantalla de usuarios nombrados con privilegios de acceso a servidores UNIX en la red de la SDH.
*Toma de pantalla de usuarios con privilegios de root en servidores UNIX en la red de la SDH.</t>
  </si>
  <si>
    <t>Accesos y/o trabajos no autorizados o no supervisados en datacenter, centros de cableado y recursos TIC.</t>
  </si>
  <si>
    <t xml:space="preserve">*Formato  121-F.22 Autorización de ingreso de personal al Data Center.  
*Formato 121-F.23 Registro de ingreso de personal al Data Center. </t>
  </si>
  <si>
    <t>Procesos de autenticación de usuarios sobre los recursos TIC ineficientes, insuficientes o inexistentes.</t>
  </si>
  <si>
    <t>garantizar que el ingreso local o remoto, sea con usuario de dominio reconocido y haya trazabilidad de operaciones con usuarios nombrados.</t>
  </si>
  <si>
    <t>CRR153CT</t>
  </si>
  <si>
    <t>El administrador de directorio activo y responsable de GRC - Bogadita, una vez realizada la implementación del módulo, realiza la configuración y parametrización del "Single Sign On"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t>
  </si>
  <si>
    <t>Permitir a los usuarios tener acceso a múltiples aplicaciones ingresando sólo con la cuenta de red a los diferentes sistemas y recursos y así simplificar la experiencia de los usuarios facilitando las tareas de inicio de sesión completamente.</t>
  </si>
  <si>
    <t>*Toma de pantalla de la configuración "Single Sign On".</t>
  </si>
  <si>
    <t>Mecanismos de regulación, estandarización y control de Seguridad de la Información sobre la generación, almacenamiento y uso de bases de datos ofimáticas, ineficientes, insuficientes o inexistentes.</t>
  </si>
  <si>
    <t>La notificación de novedades de personal por parte de la Subdirección de Talento Humano no se realiza en tiempo real tan pronto se presenta, ni son remitidas a SITIC.</t>
  </si>
  <si>
    <t>Habilitar roles sin cumplir con el procedimiento de gestión de solicitudes de administración de cuentas de usuario.</t>
  </si>
  <si>
    <t>CRR163CT</t>
  </si>
  <si>
    <t>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</si>
  <si>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Identificar desviaciones en las solicitudes según procedimiento y en caso de requerirse devolver el ticket informando el incumplimiento para ajustes.</t>
  </si>
  <si>
    <t>*Ticket.</t>
  </si>
  <si>
    <t>Falta de control dual en el seguimiento a la desvinculación de roles (Sistemas de Información, servicios en línea, SO y/o plataformas tecnológicas) por parte de administradores funcionales y/o áreas de control.</t>
  </si>
  <si>
    <t>R71CRR</t>
  </si>
  <si>
    <t>Información pública reservada y/o clasificada expuesta a pérdida o fuga de información.</t>
  </si>
  <si>
    <t>Documentos sin custodia en los escritorios, impresoras y/o pasillos de la dependencia.</t>
  </si>
  <si>
    <t>CRR164CT</t>
  </si>
  <si>
    <t>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</si>
  <si>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Liberación de impresiones únicamente cuando haya registro de números de identificación en la impresora.</t>
  </si>
  <si>
    <t xml:space="preserve">*Toma de pantalla de configuración de software de impresión en servidor.
*Contrato u orden de compra de servicio de impresión. 
</t>
  </si>
  <si>
    <t>CRR165CT</t>
  </si>
  <si>
    <t>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</si>
  <si>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Realizar seguimiento a las impresiones realizadas durante periodos determinados</t>
  </si>
  <si>
    <t>*Solicitud de usuario autorizado.
*Soporte de atención de la solicitud</t>
  </si>
  <si>
    <t>Política de bloqueo de pantalla después de tiempo de inactividad, inadecuada, insuficiente o poco efectiva.</t>
  </si>
  <si>
    <t>CRR161CT</t>
  </si>
  <si>
    <t>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</si>
  <si>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Bloquear sesión de equipos de dominio después de cierto tiempo de inactividad.</t>
  </si>
  <si>
    <t>*Toma de pantalla de configuración política en el directorio activo.
*Toma de pantalla de verificación de la opción "activar o desactivar el protector de pantalla" de las estaciones de trabajo.</t>
  </si>
  <si>
    <t>Oficina de Control Interno</t>
  </si>
  <si>
    <t>CPR-122</t>
  </si>
  <si>
    <t>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</si>
  <si>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</si>
  <si>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R51CRR</t>
  </si>
  <si>
    <t>Ocultar o manipular información de los resultados del ejercicio auditor afectando la realidad de lo evidenciado a cambio de una dádiva que beneficia al auditor.</t>
  </si>
  <si>
    <t xml:space="preserve">Solicitar o aceptar comisión o recompensa por parte de un funcionario de la OCI para adulterar, modificar u ocultar información conducente a un hallazgo evidenciado durante la auditoría, seguimiento o evaluación. </t>
  </si>
  <si>
    <t xml:space="preserve">1. Omisión en la identificación de hallazgos o inconsistencias, identificadas durante el desarrollo  de la auditoría.
2. Direccionar las actividades de la evaluación para favorecer a terceros.
3. Omitir en la formulación del plan de auditoría aspectos relevantes del proceso auditado.
4. Incumplimiento del código de ética del auditor.
5. Conflicto de intereses no manifestado por el auditor para la realización de una auditoria.
</t>
  </si>
  <si>
    <t>1. Afectación a  la imagen de la Oficina de Control Interno.
2. Afectación a la imagen y la reputación de la entidad.
3. Posibles daños patrimoniales o de carácter fiscal a la entidad.</t>
  </si>
  <si>
    <t>CRR37CT</t>
  </si>
  <si>
    <t>El (la) Jefe(a) de la Oficina de Control Interno, designa un líder de auditoría que reúna requisitos mínimos en términos de conocimientos destrezas y habilidades para servir de enlace entre el auditado y la OCI.</t>
  </si>
  <si>
    <t>Dar cumplimiento a los aspectos relacionados con el ejercicio de auditoría.</t>
  </si>
  <si>
    <t>Se determina al elaborar el Plan Anual de Auditoría.</t>
  </si>
  <si>
    <t>CRR19CT</t>
  </si>
  <si>
    <t>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</si>
  <si>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Asegurar que todos los aspectos relevantes relacionados con el proceso a auditoria y el proceso a auditar sean tenidos en cuenta al momento de la planificación.</t>
  </si>
  <si>
    <t>Plan de la auditoria firmado por parte de los auditores y los auditados.</t>
  </si>
  <si>
    <t>CRR41CT</t>
  </si>
  <si>
    <t>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t>
  </si>
  <si>
    <t>Precisar que el cumplimiento de lo planificado haya sido atendido en el informe.</t>
  </si>
  <si>
    <t>Correo electrónico de respuesta del Jefe de Oficina una vez revise el informe preliminar.</t>
  </si>
  <si>
    <t>CRR55CT</t>
  </si>
  <si>
    <t>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</si>
  <si>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Aplicar los instrumentos técnicos para el desarrollo de la auditoria.</t>
  </si>
  <si>
    <t>Formato 122-F.25 “Compromiso de cumplimiento del Código de Ética del Auditor Interno”. 
Formato 122-F.23 “Manifestación de posible conflicto de intereses en la realización de auditorías de gestión”.</t>
  </si>
  <si>
    <t>CPR-124</t>
  </si>
  <si>
    <t>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</si>
  <si>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</si>
  <si>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R24CRR</t>
  </si>
  <si>
    <t>Generar liquidaciones de forma indebida.</t>
  </si>
  <si>
    <t>Generar liquidaciones omitiendo las sanciones e intereses de mora a que hubiere lugar por  las vigencias vencidas, buscando un beneficio particular.</t>
  </si>
  <si>
    <t>Los funcionarios de la Oficina de Gestión del Servicio generan liquidaciones de forma indebida, por interés particular para beneficio propio o de un tercero, falta de ética profesional y sentido de pertenencia.</t>
  </si>
  <si>
    <t>1. Detrimento patrimonial al Distrito.</t>
  </si>
  <si>
    <t>CRR54CT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</si>
  <si>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t>
  </si>
  <si>
    <t>Afianzar en los funcionarios del área el cumplimiento de sus funciones en el marco de una gestión ética.</t>
  </si>
  <si>
    <t>Correos electrónicos, actas de preturnos, actas de entrega de dádivas.</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</si>
  <si>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</si>
  <si>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</si>
  <si>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Prevenir la familiarización con los ciudadanos con los funcionarios que orientan en los distintos canales.</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</si>
  <si>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</si>
  <si>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</si>
  <si>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Asegurar que la información brindada al ciudadano cuente con la calidad requerida.</t>
  </si>
  <si>
    <t>Formatos de verificación 124-F.01  diligenciados.</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</si>
  <si>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</si>
  <si>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</si>
  <si>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</si>
  <si>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R56CRR</t>
  </si>
  <si>
    <t>Recibir o solicitar dádivas a contribuyentes.</t>
  </si>
  <si>
    <t>Recibir dádivas o inducir al contribuyente al otorgamiento de las mismas como contraprestación al servicio brindado.</t>
  </si>
  <si>
    <t>1.Sanciones disciplinarias a los servidores de la entidad.
2. Deterioro de la imagen de la entidad.
3. Detrimento patrimonial al Distrito.</t>
  </si>
  <si>
    <t>CRR43CT</t>
  </si>
  <si>
    <t>CRR46CT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</si>
  <si>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t>
  </si>
  <si>
    <t>R10CRR</t>
  </si>
  <si>
    <t>1. Demandas en contra de la entidad.
2. Deterioro de la imagen de la entidad.
3. Sanciones disciplinarias a los servidores de la entidad.</t>
  </si>
  <si>
    <t>CRR47CT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</si>
  <si>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</si>
  <si>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CRR75CT</t>
  </si>
  <si>
    <t>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t>
  </si>
  <si>
    <t xml:space="preserve">Garantizar la confidencialidad y seguridad de la información de acuerdo con lo exigido por la entidad. </t>
  </si>
  <si>
    <t>Acuerdos de confidencialidad 'Política de Seguridad de la Información'.</t>
  </si>
  <si>
    <t>CRR115CT</t>
  </si>
  <si>
    <t>Verificar el cumplimiento de los atributos de la prestación del servicio.</t>
  </si>
  <si>
    <t>Formatos de verificación 124-F.01 y 124-F.07 diligenciados.</t>
  </si>
  <si>
    <t>Oficina de Atención al Ciudadano</t>
  </si>
  <si>
    <t>CPR-125</t>
  </si>
  <si>
    <t>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</si>
  <si>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</si>
  <si>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R42CRR</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</si>
  <si>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</si>
  <si>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</si>
  <si>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</si>
  <si>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1. Pérdida u ocultamiento de información.</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</si>
  <si>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</si>
  <si>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</si>
  <si>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Verificar que las respuestas emitidas por la entidad cumplan con los 4 criterios establecidos (Calidad, calidez, coherencia y oportunidad).</t>
  </si>
  <si>
    <t>Informe Mensual de PRSD</t>
  </si>
  <si>
    <t>CRR142CT</t>
  </si>
  <si>
    <t>Para cada PQRSD el Responsable de cada dependencia verifica y aprueba el análisis de la información suministrada al ciudadano y que se haya dado una respuesta de fondo a la inquietud o solicitud.</t>
  </si>
  <si>
    <t>Verificar el análisis completo de las solicitudes y su respuesta de fondo.</t>
  </si>
  <si>
    <t>Memorandos firmados por los responsables de cada dependencia o trazabilidad de la gestión realizada en CRM o Bogotá te escucha a las comunicaciones que ingresan.</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</si>
  <si>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</si>
  <si>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</si>
  <si>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Asegurar que las peticiones sean gestionadas de manera oportuna.</t>
  </si>
  <si>
    <t>Reportes de correspondencia</t>
  </si>
  <si>
    <t>Oficina de Control Disciplinario Interno</t>
  </si>
  <si>
    <t>CPR-127</t>
  </si>
  <si>
    <t>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</si>
  <si>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</si>
  <si>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El Técnico de la oficina de manera quincenal verifica en OneDrive que el expediente se encuentra actualizado hasta el folio reportado en la bitácora. Solicitar los ajustes correspondientes en caso de identificar alguna inconsistencia en la información.</t>
  </si>
  <si>
    <t>R33CRR</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</si>
  <si>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</si>
  <si>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</si>
  <si>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</si>
  <si>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1. Pérdida de imagen y de credibilidad de la entidad.
2. Declaratoria de revocatorias,  nulidades, caducidades o prescripciones.
3. Violación de la reserva legal, dolosamente y en interés particular.</t>
  </si>
  <si>
    <t>CRR85CT</t>
  </si>
  <si>
    <t>La Jefe de la Oficina de Control Interno Disciplinario, cuando se genera un proyecto de acto administrativo, valida las actuaciones procesales adelantadas por el abogado comisionado. En caso de identificar inconsistencias se ajusta el documento.</t>
  </si>
  <si>
    <t>Establecer la cadena de hechos que sustentan el acto administrativo.</t>
  </si>
  <si>
    <t>Proyecto con control de cambios, correos electrónicos, actos administrativos.</t>
  </si>
  <si>
    <t>R36CRR</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</si>
  <si>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</si>
  <si>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</si>
  <si>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</si>
  <si>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1. Uso o divulgación indebida de la información o pérdida intencional de los documentos que componen los expedientes, en beneficio propio o de un tercero.
2. Afectación a la integridad del expediente disciplinario.</t>
  </si>
  <si>
    <t>CRR11CT</t>
  </si>
  <si>
    <t>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t>
  </si>
  <si>
    <t>Garantizar la integridad del expediente.</t>
  </si>
  <si>
    <t>OneDrive, Carpeta compartida, correos electrónicos, archivos físicos.</t>
  </si>
  <si>
    <t>CRR12CT</t>
  </si>
  <si>
    <t>El Abogado Comisionado reporta semanalmente el estado de la actualización de las carpetas en OneDrive al Despacho y al Técnico por medio del reporte semanal.</t>
  </si>
  <si>
    <t>Bitácora de los abogados (Reporte semanal).</t>
  </si>
  <si>
    <t>CRR77CT</t>
  </si>
  <si>
    <t>Correos electrónicos (En caso de que se requieran ajustes).</t>
  </si>
  <si>
    <t>CPR-128</t>
  </si>
  <si>
    <t>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</si>
  <si>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</si>
  <si>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R37CRR</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</si>
  <si>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</si>
  <si>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</si>
  <si>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</si>
  <si>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1. Sanciones de la DIAN a la SDH.
2. Reprocesos.
3. Sanciones Disciplinarias.</t>
  </si>
  <si>
    <t>CRR23CT</t>
  </si>
  <si>
    <t>El funcionario encargado valida anualmente el valor total de los descuentos tributarios, si encuentra alguna inconsistencia se devuelve para ajustes.</t>
  </si>
  <si>
    <t>Validar que la información remitida por la entidad sea coincidente en cifras totales con los valores incluidos en las declaraciones tributarias de Bogotá Distrito Capital.</t>
  </si>
  <si>
    <t>Bases de datos en Excel, correos electrónicos.</t>
  </si>
  <si>
    <t>CRR79CT</t>
  </si>
  <si>
    <t>El Tesorero Distrital anualmente emite los lineamientos que deben observar las entidades distritales para el correcto y oportuno suministro de la  información exógena que deben entregar a  la Tesorería para su transmisión.</t>
  </si>
  <si>
    <t>Orientar a las entidades distritales para que remitan la información de manera correcta y oportuna.</t>
  </si>
  <si>
    <t xml:space="preserve">Circular </t>
  </si>
  <si>
    <t>TODOS LOS PROCESOS DE LA ENTIDAD</t>
  </si>
  <si>
    <t>R57CRR</t>
  </si>
  <si>
    <t>Uso indebido de información clasificada o reservada.</t>
  </si>
  <si>
    <t>Manipular, adulterar, omitir, eliminar, divulgar o usar de forma indebida la información de la entidad en beneficio propio o de un tercero.</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</si>
  <si>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</si>
  <si>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1. Investigaciones disciplinarias, fiscales y penales que correspondan.
2. Deterioro de la imagen de la entidad.
3. Detrimento patrimonial.
4. Manipulación de procesos.
5. Incremento de quejas y reclamos.</t>
  </si>
  <si>
    <t>CRR13CT</t>
  </si>
  <si>
    <t>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t>
  </si>
  <si>
    <t>verificar que la política de seguridad de la información y seguridad digital este alineada con las buenas prácticas nacionales e internacionales y la normatividad legal vigente aplicable.</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</si>
  <si>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</si>
  <si>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CRR14CT</t>
  </si>
  <si>
    <t>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t>
  </si>
  <si>
    <t>Crear conciencia en los funcionarios sobre la importancia de  la preservación de la integridad, confidencialidad y disponibilidad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</si>
  <si>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</si>
  <si>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CRR93CT</t>
  </si>
  <si>
    <t>La Secretaría Distrital de Hacienda cuenta con un inventario de activos de información debidamente documentado, actualizado y publicado en el portal web, dicho inventario clasifica la información de acuerdo con los lineamientos establecidos en la Ley 1712 de 2014.</t>
  </si>
  <si>
    <t>Contar con un inventario de activos actualizado de acuerdo con la normativa vigente.</t>
  </si>
  <si>
    <t>inventario de activo</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</si>
  <si>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</si>
  <si>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t>
  </si>
  <si>
    <t>Facilitar la verificación de accesos y controles de acuerdo con los permisos y perfiles asignados a cada usuario.</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</si>
  <si>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</si>
  <si>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Al momento de posesionar a un candidato, un profesional de la Subdirección de Talento Humano, solicita la firma  de la declaración de aceptación y cumplimiento de la política de seguridad de la información vigente.</t>
  </si>
  <si>
    <t>Etiquetas de fila</t>
  </si>
  <si>
    <t>No. de riesgos inherentes</t>
  </si>
  <si>
    <t>% Riesgo Inherente</t>
  </si>
  <si>
    <t>No. de riesgos residuales</t>
  </si>
  <si>
    <t>% Riesgo Residual</t>
  </si>
  <si>
    <t>Total general</t>
  </si>
  <si>
    <t>Causas Asociadas por Factor de Riesgo</t>
  </si>
  <si>
    <t>Total por Factor de Riesgo</t>
  </si>
  <si>
    <t>%</t>
  </si>
  <si>
    <t>Tipo de Control</t>
  </si>
  <si>
    <t>No. controles por tipo</t>
  </si>
  <si>
    <t>Totales</t>
  </si>
  <si>
    <t>Versión</t>
  </si>
  <si>
    <t>Descripción de los cambios</t>
  </si>
  <si>
    <t>Fecha de actualización</t>
  </si>
  <si>
    <t>Vigencia</t>
  </si>
  <si>
    <t>CPR-41: Para el riesgo R4 se ajustó la descripción del control 2 y se agregó un nuevo control (3).
CPR-105: Unificación de los riesgos del proceso CPR-105 (conforme a la unificación de procesos del sistema de gestión).
CPR-110: Para el riesgo R20 se ajustó la descripción del control (4). Para el riesgo R21 se ajustaron las descripciones de los controles 2 y 3 y se excluyó el control 4.
CPR-116: Ajustes en la descripción del control 1 del riesgo R33.
CPR-117: Para el riesgo R34 se agregó un nuevo control (2).
CPR-120: Ajustes a la descripción de los riesgos R35, R36 y R37. Ajustes a las consecuencias de los riesgos R36 y R37. Ajustes en la descripción del control 2 del riesgo R35, del control 2 del riesgo R36 y del control 1 del riesgo R37.
CPR-124: Para el riesgo R41 se agregó un nuevo control (4).
* Actualización de todos los códigos y objetivos de los procesos conforme a sistema de gestión de la entidad.
* Inclusión de 13 riesgos relacionados con riesgos en algunos trámites de la entidad.</t>
  </si>
  <si>
    <t>1.	Se ajustó la redacción de acuerdo con la metodología indicada por el DAFP
2.	Se ajustó la codificación con los estándares de riesgo operacional
3.	CPR-58 Identificó un riesgo de corrupción
4.	El procedimiento 105-P-01 Identificó un nuevo riesgo de corrupción 
5.	Los riesgos de seguridad de la información aplican para todos los procesos de la entidad</t>
  </si>
  <si>
    <t>1. Para el proceso CPR-106:
* Creación del riesgo R62CRR "Manipulación de precios del mercado".
2. Para el proceso CPR-112:
* Se ajusta la redacción del control CRR107CT precisando el seguimiento que se realiza a través de la Base de datos de nombramientos, adicionalmente se ajustó la frecuencia de ejecución y la descripción de la evidencia.
* Se ajusta la redacción del control CRR57CT, precisando las validaciones que se realizan para la liquidación de la nómina, adicionalmente ajustes en la descripción de la evidencia.
* Se ajusta la redacción del control CRR98CT y en la descripción de la evidencia.
3. Para el proceso CPR-114:
* Se ajusta la frecuencia del control CRR69CT
* Ajustes en el código del proceso, del CPR-36 al CPR-114 de acuerdo con el Sistema de Gestión.
4. Para el proceso CPR-115:
* Se ajusta la redacción del control CRR109CT precisando que dicho control se ejecuta para los procesos de convocatoria pública y cuales componen estos tipos de procesos, al igual que la descripción de la evidencia.
* Se ajusta la redacción del control CRR10CT, la frecuencia de ejecución de "Mensual" a "Esporádica" y la descripción de la evidencia agregando los "memorandos a la SAC informando la anomalía".
5. Para el riesgo transversal a todos los procesos R57CRR:
* Ajuste de la frecuencia del control CRR14CT.
* Ajuste de la descripción del control CRR2CT.
6. Para el proceso CPR-47:
* Se ajusta el impacto del riesgo R15CRR, conforme al resultado de las 19 preguntas para determinar el impacto, pasando de "Catastrófico" a "Mayor".
* Se ajusta la redacción del control CRR7CT.
* Se agregó el control CRR140CT.
7. Para el proceso CPR-127:
* Se ajusta la redacción del control CRR12CT, eliminando la expresión “bitácora semanal de actividades” toda vez que ya no es obligatoria y reemplazándola por el "reporte semanal”.
8. Para el proceso CPR-124:
* Se ajusta la redacción del control CRR115CT precisando los Supercades a los que aplica y cual ítem del del protocolo de atención presencial es el relacionado con el riesgo asociado.
* Ajuste del propósito del control CRR42CT y CRR43CT y de la descripción del control CRR114CT y CRR115CT, además de su frecuencia y descripción de la evidencia. Por último, se ajustó la descripción de la evidencia del control CRR113CT.
9. Para el proceso CPR-121:
* Se ajustó el riesgo R38CRR, especificando que el código fuente aplica para los sistemas de información legados y para el sistema de Información Bogdata aplica las parametrizaciones de transacciones, esto implicó ajustes en las causas del riesgo, en el nombre y descripción del riesgo, así como en la descripción de los controles CRR126CT y CRR120CT.
* Sobre el riesgo R9CRR "Divulgar sin autorización la información privilegiada o de reserva" se agregó el control CRR136CT relacionado con la inclusión de obligaciones generales sobre el manejo adecuado y confidencialidad de la información en contratos con personas jurídicas.
10. Para el proceso CPR-120:
* Ajustes puntuales de redacción sobre el control CRR124CT, CRR130CT, CRR103CT, CRR104CT y CRR123CT. 
* Ajustes puntuales de redacción sobre el propósito del control CRR96CT.
* Ajustes sobre la descripción de la evidencia de los controles CRR103CT, CRR96CT y CRR104CT.
11. Para el proceso CPR-116:
* Se ajusta la descripción del riesgo R27CRR.
* Se ajusta la redacción de los controles CRR18CT, CRR66CT y CRR17CT. Adicionalmente para el control CRR18CT se ajustó el tipo de control de "Preventivo" a "Correctivo" y la descripción de la evidencia de los controles CRR18CT y CRR66CT.
* Se ajusta la descripción del riesgo R28CRR.
12. Para el proceso CPR-117:
* Se realizaron ajustes menores en la descripción del riesgo R30CRR.
* Se ajusta la redacción de los controles CRR84CT, CRR108CT y CRR95CT. Adicionalmente, se ajustan tanto el propósito del control como la descripción de la evidencia de los controles CRR108CT y CRR95CT.
* Se ajustó la calificación del impacto del riesgo R30CRR, pasando de "Mayor" a "Moderado".
13. Para el proceso CPR-118:
* Se ajusta la descripción del riesgo R29CRR precisando el funcionario responsable de la caja menor.
14. Para el proceso CPR-110: 
* Ajustes de redacción en el nombre y descripción del riesgo R47CRR y R13CRR.
* Ajustes en la descripción del control CRR105CT asociado al riesgo R34CRR, al igual que la descripción de la evidencia, y la frecuencia que pasó de "Esporádica" a "Anual".
* Ajustes en la descripción del control CRR1CT asociado al riesgo R12CRR, al igual que la descripción de la evidencia.
* Ajustes en la descripción del control CRR4CT y CRR120CT asociados al riesgo R3CRR, al igual que en las descripciones de las evidencias de ambos controles.
* Ajustes en la descripción de la evidencia del control CRR9CT asociado al riesgo R47CRR.
* Ajustes en la descripción del control CRR83CT asociado al riesgo R32CRR, al igual que la descripción de la evidencia, y la frecuencia que pasó de "Mensual" a "Mensual" para la Subdirección de Cobro no Tributario (SCNT) y "Trimestral" para la Subdirección de Cobro Tributario (SCT).
* Ajustes en la descripción del control CRR122CT asociado al riesgo R32CRR.
* Ajustes en la descripción del control CRR129CT asociado al riesgo R13CRR, al igual que en el propósito del control, la descripción de la evidencia. Adicionalmente, la frecuencia pasó de "Esporádica" a "Mensual" para la Oficina de Gestión del Servicio y Notificaciones (OGSN) y la Oficina de Gestión de Cobro (OGC) y "Trimestral" para la Subdirección de Cobro Tributario (SCT).
15. Para el procedimiento 105-P-03:
* Se ajusta la descripción del control CRR80CT asignado al riesgo R41CRR, agregando las palabras "Los Grupos".
* Se ajusta la descripción del control CRR72CT asignado al riesgo R41CRR, modificando la muestra auditada, pasando del 5% al 1%, al igual que la frecuencia, que pasa de "Mensual" a "Trimestral".
16. Para los procedimientos 105-P-06 y 105-P-07:
* Se eliminan de la matriz el riesgo R1CRR y sus controles asociados CRR35CT y CRR24CT, y la causa ""Ausencia y/o funcionamiento inadecuado en herramientas que controlen de manera automática el vencimiento de términos"" asociada al riesgo R54CRR.
17. Para el procedimiento 105-P-08:
* Se ajusta el código del procedimiento, pasando del 86-P-01 al 105-P-08.
* Se elimina el control CRR53CT asociado al riesgo R50CRR.
18. Para el procedimiento 105-P-11:
* Se crea el riesgo R61CRR "Manipular información privilegiada relacionada con la aplicación y/o clarificación de pagos y corrección de la información tributaria en la cuenta corriente de los contribuyentes".
* Ajustes sobre el nombre, descripción, causas y consecuencias del riesgo de trámite R45CRR.
19. Actualización de códigos de los procesos (Del CPR-71 al CPR-122, del CPR-82 al CPR-128; El CPR-128 unifica CPR-74, CPR-82 y CPR-90), al igual que la actualización de los objetivos de los procesos.
20. Para el proceso CPR-120:
* Se ajustó la descripción del riesgo ampliándolo a una situación que puede ocurrir de manera transversal en todas las dependencias de la entidad.
* Se eliminó de la matriz el control CRR16CT.
* Se ajusta incluyeron los controles CRR141CT y CRR142CT.
* Se ajustó la descripción del control CRR15CT.
21. Se agregaron los riesgos de trámites R63CRR, R64CRR, R65CRR, R66CRR y R67CRR, con ellos los controles CRR143CT, CRR144CT, CRR145CT, CRR146CT y CRR147CT. Adicionalmente, el riesgo de trámite R52CRR pasó de del proceso CPR-105 al CPR-110. Por último, se agregaron Propósitos de controles, Frecuencia y Descripciones de evidencias de los controles CRR88CT, CRR56CT, CRR45CT, CRR75CT y CRR44CT.</t>
  </si>
  <si>
    <t>1. Para el procedimiento 105-P-01
Se eliminó el riesgo R60CRR y se solicitó traslado al CPR-120 por ser de su competencia, junto con los controles CRR131CT y CRR132CT.
2. Para el proceso CPR-120
* Se eliminó el riesgo R60CRR, que había sido trasladado del 105-P-01 y los controles asociados (CRR131CT y CRR132CT), fueron incluidos en el riesgo R26CRR.
* Se ajustan los controles del CPR-120 para que se evidencie la responsabilidad de cada área.</t>
  </si>
  <si>
    <t>Se actualizan dentro de la matriz los campos de propósito del control, periodicidad y evidencias correspondientes al CPR-128</t>
  </si>
  <si>
    <r>
      <rPr>
        <b/>
        <sz val="8"/>
        <color theme="1"/>
        <rFont val="Calibri"/>
        <family val="2"/>
        <scheme val="minor"/>
      </rPr>
      <t xml:space="preserve">1. Para el servicio CPS-04:
</t>
    </r>
    <r>
      <rPr>
        <sz val="8"/>
        <color theme="1"/>
        <rFont val="Calibri"/>
        <family val="2"/>
        <scheme val="minor"/>
      </rPr>
      <t xml:space="preserve">Se eliminó este servicio, por lo tanto, se eliminaron el riesgo R22CRR y sus controles asociados CRR97CT; CRR50CT; CRR51CT; CRR102CT y CRR101CT. Solicitud por correo electrónico del 18Ago2023, teniendo en cuenta que tanto los riesgos operativos como de corrupción se encuentran debidamente identificados y gestionados a través de las caracterizaciones de los diferentes procesos de la DDT.
</t>
    </r>
    <r>
      <rPr>
        <b/>
        <sz val="8"/>
        <color theme="1"/>
        <rFont val="Calibri"/>
        <family val="2"/>
        <scheme val="minor"/>
      </rPr>
      <t xml:space="preserve">2. Para el proceso CPR-01:
</t>
    </r>
    <r>
      <rPr>
        <sz val="8"/>
        <color theme="1"/>
        <rFont val="Calibri"/>
        <family val="2"/>
        <scheme val="minor"/>
      </rPr>
      <t xml:space="preserve">* Se eliminó elproceso CPR-58 y se unió al CPR-01, por lo que el riesgo R53CRR y el control CRR38CT se trasladaron al CPR-01, correo del 22 de agosto de 2023.
</t>
    </r>
    <r>
      <rPr>
        <b/>
        <sz val="8"/>
        <color theme="1"/>
        <rFont val="Calibri"/>
        <family val="2"/>
        <scheme val="minor"/>
      </rPr>
      <t xml:space="preserve">3. Para el procedimiento 105-P-01:
</t>
    </r>
    <r>
      <rPr>
        <sz val="8"/>
        <color theme="1"/>
        <rFont val="Calibri"/>
        <family val="2"/>
        <scheme val="minor"/>
      </rPr>
      <t xml:space="preserve">Se incluyó un nuevo riesgo de corrupción R69CRR, con el control nuevo CRR149CT.
</t>
    </r>
    <r>
      <rPr>
        <b/>
        <sz val="8"/>
        <color theme="1"/>
        <rFont val="Calibri"/>
        <family val="2"/>
        <scheme val="minor"/>
      </rPr>
      <t>4. Para el procedimiento 105-P-03:</t>
    </r>
    <r>
      <rPr>
        <sz val="8"/>
        <color theme="1"/>
        <rFont val="Calibri"/>
        <family val="2"/>
        <scheme val="minor"/>
      </rPr>
      <t xml:space="preserve">
* Se ajustó la descripción del control CRR80CT y se eliminó el control CRR72CT, ambos del riesgo R41CRR.
* Se unifica el trámite de predial y de vehículos y se elimina el riesgo R39CRR, con sus dos controles asociados CRR88CT y CRR56CT, quedando solamente el riesgo R40CRR, que también cuenta con esos mismos dos controles. Se especifica que el riesgo R39CRR y R40CRR, son exactamente iguales, solo que estaban enfocados a impuesto predial e impuesto de vehículos.
* Se incorporó el riesgo R40CRR de los trámites "Impuesto predial unificado" y “Devolución y/o compensación de pagos en exceso y pagos de lo no debido”, que se encontraba asociado al CPR-105 y como resultado de la revisión realizada, se asoció directamente al procedimiento 105-P-03.
</t>
    </r>
    <r>
      <rPr>
        <b/>
        <sz val="8"/>
        <color theme="1"/>
        <rFont val="Calibri"/>
        <family val="2"/>
        <scheme val="minor"/>
      </rPr>
      <t xml:space="preserve">5. Para el procedimiento 105-P-04:
</t>
    </r>
    <r>
      <rPr>
        <sz val="8"/>
        <color theme="1"/>
        <rFont val="Calibri"/>
        <family val="2"/>
        <scheme val="minor"/>
      </rPr>
      <t xml:space="preserve">* Se ajustó el nombre y descripción del control CRR40CT.
* Se incorporaron los riesgos R63CRR y R64CRR del trámite "Consulta de obligaciones tributarias pendientes", que se encontraban asociados al CPR-105 y como resultado de la revisión realizada, se asociaron directamente al procedimiento 105-P-04.
* El control CRR144CT que estaba asociado a los riesgos R63CRR y R64CRR, fue reemplazado por el control CRR40CT y toda su línea al ser el mismo control que se aplica frente a los riesgos indicados.
</t>
    </r>
    <r>
      <rPr>
        <b/>
        <sz val="8"/>
        <color theme="1"/>
        <rFont val="Calibri"/>
        <family val="2"/>
        <scheme val="minor"/>
      </rPr>
      <t>6. Para los procedimientos 105-P-06 y 105-P-07:</t>
    </r>
    <r>
      <rPr>
        <sz val="8"/>
        <color theme="1"/>
        <rFont val="Calibri"/>
        <family val="2"/>
        <scheme val="minor"/>
      </rPr>
      <t xml:space="preserve">
* Se ajusta nombre de la causa del riesgo de corrupción R54CRR, se incluye nombre al control CRR34CT y se ajusta descripción de éste.
* Los riesgos y controles son los mismos para los impuestos de predial y de vehículos, por lo tanto, el riesgo se individualiza según lo concerniente a cada procedimiento.
* Se unifica el trámite de predial y de vehículos y se elimina el riesgo R44CRR, quedando solamente el riesgo R43CRR. Se unifica el nombre y descripción del riesgo R43CRR, incluyendo la información del impuesto predial. Se unifican las consecuencias de los riesgos, quedando 5 en total. Se incluye propósito del control, frecuencia y evidencia del control CRR65CT.
</t>
    </r>
    <r>
      <rPr>
        <b/>
        <sz val="8"/>
        <color theme="1"/>
        <rFont val="Calibri"/>
        <family val="2"/>
        <scheme val="minor"/>
      </rPr>
      <t xml:space="preserve">7. Para el proceso CPR-124:
</t>
    </r>
    <r>
      <rPr>
        <sz val="8"/>
        <color theme="1"/>
        <rFont val="Calibri"/>
        <family val="2"/>
        <scheme val="minor"/>
      </rPr>
      <t xml:space="preserve">* Se ajustaron las causas de los riesgos R24CRR; R56CRR y R10CRR
* Riesgo R58CRR: Se eliminó el control CRR45CT y se reemplazó por el control CRR46CT que ya existe en la matriz del CPR-124.
* Trasladar el riesgo R58CRR al CPR-124. Se unifica el trámite de predial y de vehículos en uno solo.
* Riesgo R16CRR: Se eliminó el control CRR45CT y se reemplazó por el control CRR46CT que ya existe en la matriz del CPR-124.
* Se elimina el riesgo R17CRR, ya que se unifican los trámites de predial y de vehículos.
* Se unifican los riesgos R43CRR y R44CRR indicando que el trámite es de predial y de vehículos. Se eliminó el control CRR45CT y se dejó el control CRR46CT que ya está en la matriz del CPR-124. Se elimina el R44CRR y se deja solamente el R43CRR.
* Se eliminó el control CRR45CT y se dejó el control CRR46CT que ya está en la matriz del CPR-124 y pasar la información del riesgo R65CRR al CPR-124.
</t>
    </r>
    <r>
      <rPr>
        <b/>
        <sz val="8"/>
        <color theme="1"/>
        <rFont val="Calibri"/>
        <family val="2"/>
        <scheme val="minor"/>
      </rPr>
      <t>8. Para el proceso CPR-110:</t>
    </r>
    <r>
      <rPr>
        <sz val="8"/>
        <color theme="1"/>
        <rFont val="Calibri"/>
        <family val="2"/>
        <scheme val="minor"/>
      </rPr>
      <t xml:space="preserve">
* El riesgo R55CRR, junto con sus dos controles (CRR63CT y CRR64CT) se trasladan del proceso CPR-105, del trámite de impuesto predial y de vehículos al CPR-110. Correos del 01, 15 y 26 de junio de 2023.
9</t>
    </r>
    <r>
      <rPr>
        <b/>
        <sz val="8"/>
        <color theme="1"/>
        <rFont val="Calibri"/>
        <family val="2"/>
        <scheme val="minor"/>
      </rPr>
      <t xml:space="preserve">. Para los procedimientos 105-P-05 y 105-P-11:
</t>
    </r>
    <r>
      <rPr>
        <sz val="8"/>
        <color theme="1"/>
        <rFont val="Calibri"/>
        <family val="2"/>
        <scheme val="minor"/>
      </rPr>
      <t>* CRR60CT y CRR133CT son el mismo control. Se deja el CRR60CT y se elimina el CRR133CT y se deja en el riesgo R61CRR el control CRR60CT.
* Riesgo R45CRR, se incluyó un nuevo control CRR150CT. Se ajustaron las causas, nombre y descripción del riesgo y consecuencias. Control 76CT.
* El control CRR143CT, de los riesgos R63CRR y R64CRR, fue ajustado en el nombre y se le estableció propósito, frecuencia y evidencia 
* El control CRR145CT, de los riesgos R64CRR y R66CRR, fue ajustado en el nombre y se le estableció propósito, frecuencia y evidencia 
* El control CRR146CT, se reemplazó por el control CRR86CT en los riesgos R66CRR y R67CRR. 
* El control CRR147CT, del riesgo R67CRR, fue ajustado en el nombre y se le estableció propósito, frecuencia y evidencia.</t>
    </r>
  </si>
  <si>
    <r>
      <rPr>
        <b/>
        <sz val="8"/>
        <color theme="1"/>
        <rFont val="Calibri"/>
        <family val="2"/>
        <scheme val="minor"/>
      </rPr>
      <t>1. Para el procedimiento 105-P-04:</t>
    </r>
    <r>
      <rPr>
        <sz val="8"/>
        <color theme="1"/>
        <rFont val="Calibri"/>
        <family val="2"/>
        <scheme val="minor"/>
      </rPr>
      <t xml:space="preserve">
* Se retiran los riesgos R63CRR y R64CRR ya que se asignan al responsable del trámite Oficina de Cuentas Corrientes y Devoluciones (105-P-05 y 105-P-11). Sin embargo, el control CRR40CT sigue estando a cargo de la Oficina de Administración Funcional del Sistema 105-P-04.
</t>
    </r>
    <r>
      <rPr>
        <b/>
        <sz val="8"/>
        <color theme="1"/>
        <rFont val="Calibri"/>
        <family val="2"/>
        <scheme val="minor"/>
      </rPr>
      <t xml:space="preserve">2. Para los procedimientos 105-P-05 y 105-P-11:
</t>
    </r>
    <r>
      <rPr>
        <sz val="8"/>
        <color theme="1"/>
        <rFont val="Calibri"/>
        <family val="2"/>
        <scheme val="minor"/>
      </rPr>
      <t xml:space="preserve">* Se asignan completamente los riesgos R63CRR y R64CRR a la Oficina de Cuentas Corrientes y Devoluciones (105-P-05 y 105-P-11), sin embargo, el control CRR40CT permanece a cargo de la Oficina de Administración Funcional del Sistema 105-P-04.
* De acuerdo al seguimiento realizado por la OCI, se realiza revisión y modificación de la redacción del control CRR89CT de los riesgos R45CRR y R61CRR.
</t>
    </r>
    <r>
      <rPr>
        <b/>
        <sz val="8"/>
        <color theme="1"/>
        <rFont val="Calibri"/>
        <family val="2"/>
        <scheme val="minor"/>
      </rPr>
      <t>3. Para el proceso CPR-01:</t>
    </r>
    <r>
      <rPr>
        <sz val="8"/>
        <color theme="1"/>
        <rFont val="Calibri"/>
        <family val="2"/>
        <scheme val="minor"/>
      </rPr>
      <t xml:space="preserve">
* Incorporación del riesgo R53CRR del proceso CPR-58, que fue integrado al proceso CPR-01, modificando el nombre y descripción de la evidencia del control CRR38CT.
* Modificación del nombre y descripción del riesgo R2CRR y del nombre y descripción de la evidencia de los controles CRR20CT y CRR21CT.
</t>
    </r>
    <r>
      <rPr>
        <b/>
        <sz val="8"/>
        <color theme="1"/>
        <rFont val="Calibri"/>
        <family val="2"/>
        <scheme val="minor"/>
      </rPr>
      <t xml:space="preserve">4. Para el proceso CPR-34:
</t>
    </r>
    <r>
      <rPr>
        <sz val="8"/>
        <color theme="1"/>
        <rFont val="Calibri"/>
        <family val="2"/>
        <scheme val="minor"/>
      </rPr>
      <t xml:space="preserve">* Se crea la matriz de riesgos de corrupción del proceso CPR-34, incluyendo el riesgo R72CRR y se agregó el control CRR170CT.
</t>
    </r>
    <r>
      <rPr>
        <b/>
        <sz val="8"/>
        <color theme="1"/>
        <rFont val="Calibri"/>
        <family val="2"/>
        <scheme val="minor"/>
      </rPr>
      <t>5. Para el proceso CPR-103:</t>
    </r>
    <r>
      <rPr>
        <sz val="8"/>
        <color theme="1"/>
        <rFont val="Calibri"/>
        <family val="2"/>
        <scheme val="minor"/>
      </rPr>
      <t xml:space="preserve">
* Para el riesgo R8CRR se actualizó la redacción del control CRR91CT quedando de la siguiente forma: 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 Se ajusta también la evidencia correspondiente a dicho control: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
</t>
    </r>
    <r>
      <rPr>
        <b/>
        <sz val="8"/>
        <color theme="1"/>
        <rFont val="Calibri"/>
        <family val="2"/>
        <scheme val="minor"/>
      </rPr>
      <t>6. Para el proceso CPR-114:</t>
    </r>
    <r>
      <rPr>
        <sz val="8"/>
        <color theme="1"/>
        <rFont val="Calibri"/>
        <family val="2"/>
        <scheme val="minor"/>
      </rPr>
      <t xml:space="preserve">
* Con correo del 01Dic2023 de la funcionaria Diana Surely Meneses Pinto se realiza el ajuste de la descripción del control CRR69CT, la cual señalaba, mesas de trabajo trimestrales y en la frecuencia Esporádica, por lo que se elimina "trimestrales".
</t>
    </r>
    <r>
      <rPr>
        <b/>
        <sz val="8"/>
        <color theme="1"/>
        <rFont val="Calibri"/>
        <family val="2"/>
        <scheme val="minor"/>
      </rPr>
      <t>7. Para el proceso CPR-117:</t>
    </r>
    <r>
      <rPr>
        <sz val="8"/>
        <color theme="1"/>
        <rFont val="Calibri"/>
        <family val="2"/>
        <scheme val="minor"/>
      </rPr>
      <t xml:space="preserve">
* Para el CPR-117 se modificó la descripción y propósito del control CRR95CT, debido a que las cámaras del Circuito Cerrado de Televisión del CAD son un elemento de disuasión. Se recalifican los atributos del control y la descripción de la evidencia.
</t>
    </r>
    <r>
      <rPr>
        <b/>
        <sz val="8"/>
        <color theme="1"/>
        <rFont val="Calibri"/>
        <family val="2"/>
        <scheme val="minor"/>
      </rPr>
      <t>8. Para los procesos CPR-110; CPR-120; CPR-121; CPR-122 y CPR-128:</t>
    </r>
    <r>
      <rPr>
        <sz val="8"/>
        <color theme="1"/>
        <rFont val="Calibri"/>
        <family val="2"/>
        <scheme val="minor"/>
      </rPr>
      <t xml:space="preserve"> se realizaron los diferentes ajustes solicitados.</t>
    </r>
  </si>
  <si>
    <t>Se publica la versión cero (0) de la vigencia 2024, disponible para comentarios de la ciudadanía y demás partes interesadas de acuerdo con lo contemplado en la Ley 1474 de 2012. La presente versión fue trabajada con todos los procesos y dependencias de la entidad en los meses de noviembre y diciembre de 2023 y con ella se da inicio a la vigencia 2024.</t>
  </si>
  <si>
    <t>Matriz Consolidada de Riesgos de Corrupción - enero 2024</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</si>
  <si>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t>
  </si>
  <si>
    <t>Dependencia</t>
  </si>
  <si>
    <t>Código proceso / procedimiento</t>
  </si>
  <si>
    <t>Nombre del proceso / procedimiento</t>
  </si>
  <si>
    <t>Objetivo del proceso / procedimiento</t>
  </si>
  <si>
    <t>Los funcionarios de la Oficina de Gestión del Servicio reciben dádivas o inducen al contribuyente al otorgamiento de las mismas, por interés particular, falta de ética profesional y sentido de pertenencia. Realizar tareas de manera manual sin el seguimiento adecuado.</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</si>
  <si>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</si>
  <si>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</si>
  <si>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r>
      <t>Por solicitud de la OAP, se ajustaron los nombres de los encabezados de las columnas de los títulos del código, nombre y objetivos de los procesos y procedimientos, así como se actualizaron los objetivos de los procesos y procedimientos.</t>
    </r>
    <r>
      <rPr>
        <b/>
        <sz val="8"/>
        <color theme="1"/>
        <rFont val="Calibri"/>
        <family val="2"/>
        <scheme val="minor"/>
      </rPr>
      <t xml:space="preserve">
Para el proceso CPR-124:</t>
    </r>
    <r>
      <rPr>
        <sz val="8"/>
        <color theme="1"/>
        <rFont val="Calibri"/>
        <family val="2"/>
        <scheme val="minor"/>
      </rPr>
      <t xml:space="preserve">
* Eliminación del riesgo R58CRR, ya que se encuentra contenido en el riesgo R10CRR.
* Eliminación del control CRR46CT, ya que se encuentra contenido en el control CRR47CT y CRR75CT, por eliminación del riesgo R58CRR.
* En el riesgo R10CRR se incluyeron y especificaron 9 trámites (tomados de la relación de trámites y servicios remitida por la OAP el 19Ene2024) que son atendidos por todos los canales que atiende la Oficina de Gestión del Servicio. Se ajustó la causa incluyendo lo relacionado con los contratistas.
* Eliminación del riesgo R16CRR, ya que se encuentra contenido en el riesgo R56CRR.
* Eliminación de los controles CRR46CT y CRR44CT, por eliminación del riesgo R16CRR.
* En el riesgo R56CRR se incluyeron y especificaron 9 trámites (tomados de la relación de trámites y servicios remitida por la OAP el 19Ene2024) que son atendidos por todos los canales que atiende la Oficina de Gestión del Servicio. Se ajustó la causa incluyendo lo relacionado con el exceso de manualidad en las actividades a realizar.
* Eliminación de los riesgos, causas y controles de los riesgos R43CRR y R65CRR, ya que se encuentran contenidos en el riesgo R56CRR.
* En el riesgo R24CRR se incluyeron y especificaron 4 trámites (tomados de la relación de trámites y servicios remitida por la OAP el 19Ene2024) que son atendidos por la Oficina de Gestión del Servicio.
* Se ajustó el nombre del riesgo R10CRR, incluyendo el verbo "manipular".
* Se ajustó el control CRR115CT, retirando los nombres taxativos de los puntos de atención presencial y dejando de manera general que el control se ejecutará en esos puntos de atención.
* Se ajustó el control CRR47CT, incluyendo el cumplimiento de las directrices respecto del reporte y entrega de las dádivas.</t>
    </r>
  </si>
  <si>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</si>
  <si>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</si>
  <si>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Impuesto a la publicidad visual exterior
Impuesto de delineación urbana
Impuesto predial unificado
Impuesto sobre vehículos automotores</t>
  </si>
  <si>
    <t>Cancelación del registro de contribuyentes del impuesto de industria y comercio
Impuesto a la publicidad visual exterior
Impuesto de delineación urbana
Impuesto de industria y comercio y su complementario de avisos y tableros
Impuesto predial unificado
Impuesto sobre vehículos automotores
Modificación en el registro de contribuyentes del impuesto de industria y comercio
Registro de contribuyentes del impuesto de industria y comercio
Reporte de información en medios magnéticos</t>
  </si>
  <si>
    <t>CASI CIERTO</t>
  </si>
  <si>
    <t>PROBABLE</t>
  </si>
  <si>
    <t>POSIBLE</t>
  </si>
  <si>
    <t>MODERADO</t>
  </si>
  <si>
    <t>IMPROBABLE</t>
  </si>
  <si>
    <t>RARA VEZ</t>
  </si>
  <si>
    <t>INSIGNIFICANTE</t>
  </si>
  <si>
    <t>MENOR</t>
  </si>
  <si>
    <t>MAYOR</t>
  </si>
  <si>
    <t>CATASTROFICO</t>
  </si>
  <si>
    <t>               </t>
  </si>
  <si>
    <t>Riesgo 
Residual</t>
  </si>
  <si>
    <t>Riesgo Ineherente</t>
  </si>
  <si>
    <t>Mapa de Riesgo Inherente</t>
  </si>
  <si>
    <t>Mapa de Riesgo Residual</t>
  </si>
  <si>
    <t>R15CRR
R27CRR</t>
  </si>
  <si>
    <t>R2CRR; R52CRR</t>
  </si>
  <si>
    <t>R40CRR; R40CRR
R45CRR; R61CRR
R30CRR</t>
  </si>
  <si>
    <t>R47CRR; R27CRR
R68CRR; R56CRR</t>
  </si>
  <si>
    <t>R53CRR; R14CRR
R69CRR; R67CRR
R35CRR; R3CRR
R18CRR; R51CRR</t>
  </si>
  <si>
    <t>R43CRR; R20CRR
R24CRR; R33CRR
R36CRR</t>
  </si>
  <si>
    <t>R19CRR; R54CRR
R48CRR; R62CRR
R5CRR; R21CRR
R23CRR; R70CRR</t>
  </si>
  <si>
    <t>R72CRR; R15CRR; R11CRR
R8CRR; R41CRR; R49CRR
R63CRR; R64CRR; R66CRR
R50CRR; R34CRR; R12CRR
R32CRR; R13CRR; R31CRR
R46CRR; R4CRR; R7CRR
R6CRR; R59CRR; R28CRR
R29CRR; R26CRR; R10CRR
R42CRR; R37CRR</t>
  </si>
  <si>
    <t>R40CRR; R40CRR
R45CRR; R61CRR
R30CRR; R2CRR
R52CRR</t>
  </si>
  <si>
    <t>R72CRR; R11CRR; R8CRR
R41CRR; R49CRR; R63CRR
R64CRR; R66CRR; R50CRR
R34CRR; R12CRR; R32CRR
R13CRR; R31CRR; R46CRR
R4CRR; R7CRR; R6CRR
R59CRR; R28CRR; R29CRR
R26CRR; R10CRR; R42CRR
R37CRR; R53CRR; R14CRR
R69CRR; R67CRR; R35CRR
R3CRR; R18CRR; R51CRR
R47CRR; R68CRR; R56CRR</t>
  </si>
  <si>
    <t>R19CRR; R54CRR
R48CRR; R62CRR
R5CRR; R21CRR
R23CRR; R70CRR
R43CRR; R20CRR
R24CRR; R33CRR
R36CRR; R71CRR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</si>
</sst>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d\-mmm\-yyyy"/>
    <numFmt numFmtId="165" formatCode="0.0%"/>
    <numFmt numFmtId="166" formatCode="0.0"/>
  </numFmts>
  <fonts count="30" x14ac:knownFonts="1">
    <font>
      <sz val="11"/>
      <color theme="1"/>
      <name val="Calibri"/>
      <family val="2"/>
      <scheme val="minor"/>
    </font>
    <font>
      <sz val="10"/>
      <name val="Arial"/>
      <family val="2"/>
    </font>
    <font>
      <b/>
      <sz val="10"/>
      <name val="Arial"/>
      <family val="2"/>
    </font>
    <font>
      <sz val="10"/>
      <name val="Arial"/>
      <family val="2"/>
    </font>
    <font>
      <b/>
      <sz val="9"/>
      <name val="Arial"/>
      <family val="2"/>
    </font>
    <font>
      <sz val="11"/>
      <color theme="1"/>
      <name val="Calibri"/>
      <family val="2"/>
      <scheme val="minor"/>
    </font>
    <font>
      <b/>
      <sz val="11"/>
      <name val="Arial"/>
      <family val="2"/>
    </font>
    <font>
      <b/>
      <sz val="12"/>
      <name val="Arial"/>
      <family val="2"/>
    </font>
    <font>
      <b/>
      <sz val="12"/>
      <color theme="0"/>
      <name val="Calibri"/>
      <family val="2"/>
      <scheme val="minor"/>
    </font>
    <font>
      <b/>
      <sz val="28"/>
      <color rgb="FFFFFFFF"/>
      <name val="Arial"/>
      <family val="2"/>
    </font>
    <font>
      <sz val="10"/>
      <name val="Arial"/>
      <family val="2"/>
    </font>
    <font>
      <sz val="9"/>
      <name val="Arial"/>
      <family val="2"/>
    </font>
    <font>
      <sz val="10"/>
      <name val="Arial"/>
      <family val="2"/>
    </font>
    <font>
      <b/>
      <sz val="11"/>
      <color theme="1"/>
      <name val="Calibri"/>
      <family val="2"/>
      <scheme val="minor"/>
    </font>
    <font>
      <sz val="10"/>
      <name val="Arial"/>
      <family val="2"/>
    </font>
    <font>
      <sz val="9"/>
      <color theme="1"/>
      <name val="Arial"/>
      <family val="2"/>
    </font>
    <font>
      <b/>
      <sz val="9"/>
      <color theme="1"/>
      <name val="Arial"/>
      <family val="2"/>
    </font>
    <font>
      <sz val="9"/>
      <color theme="4" tint="-0.249977111117893"/>
      <name val="Arial"/>
      <family val="2"/>
    </font>
    <font>
      <sz val="9"/>
      <color rgb="FF201F1E"/>
      <name val="Arial"/>
      <family val="2"/>
    </font>
    <font>
      <sz val="8"/>
      <color theme="1"/>
      <name val="Calibri"/>
      <family val="2"/>
      <scheme val="minor"/>
    </font>
    <font>
      <b/>
      <sz val="8"/>
      <color theme="1"/>
      <name val="Calibri"/>
      <family val="2"/>
      <scheme val="minor"/>
    </font>
    <font>
      <sz val="10"/>
      <color theme="1"/>
      <name val="Calibri"/>
      <family val="2"/>
      <scheme val="minor"/>
    </font>
    <font>
      <b/>
      <i/>
      <sz val="28"/>
      <color theme="4" tint="-0.499984740745262"/>
      <name val="Arial"/>
      <family val="2"/>
    </font>
    <font>
      <sz val="14"/>
      <color theme="1"/>
      <name val="Calibri"/>
      <family val="2"/>
      <scheme val="minor"/>
    </font>
    <font>
      <sz val="9"/>
      <color theme="1"/>
      <name val="Calibri"/>
      <family val="2"/>
      <scheme val="minor"/>
    </font>
    <font>
      <b/>
      <sz val="9"/>
      <color rgb="FF00B0F0"/>
      <name val="Arial"/>
      <family val="2"/>
    </font>
    <font>
      <b/>
      <sz val="8"/>
      <color rgb="FF00B0F0"/>
      <name val="Arial"/>
      <family val="2"/>
    </font>
    <font>
      <sz val="10"/>
      <color theme="1"/>
      <name val="Arial"/>
      <family val="2"/>
    </font>
    <font>
      <b/>
      <sz val="8"/>
      <name val="Arial"/>
      <family val="2"/>
    </font>
    <font>
      <sz val="11"/>
      <color theme="1"/>
      <name val="Arial"/>
      <family val="2"/>
    </font>
  </fonts>
  <fills count="16">
    <fill>
      <patternFill patternType="none"/>
    </fill>
    <fill>
      <patternFill patternType="gray125"/>
    </fill>
    <fill>
      <patternFill patternType="solid">
        <fgColor rgb="FFFFFF00"/>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rgb="FFFF0000"/>
        <bgColor indexed="64"/>
      </patternFill>
    </fill>
    <fill>
      <patternFill patternType="solid">
        <fgColor rgb="FF000000"/>
        <bgColor rgb="FF000000"/>
      </patternFill>
    </fill>
    <fill>
      <patternFill patternType="solid">
        <fgColor theme="0"/>
        <bgColor indexed="64"/>
      </patternFill>
    </fill>
    <fill>
      <patternFill patternType="solid">
        <fgColor theme="4" tint="-0.249977111117893"/>
        <bgColor indexed="64"/>
      </patternFill>
    </fill>
    <fill>
      <patternFill patternType="solid">
        <fgColor rgb="FF00CC00"/>
        <bgColor indexed="64"/>
      </patternFill>
    </fill>
    <fill>
      <patternFill patternType="solid">
        <fgColor theme="4" tint="0.79998168889431442"/>
        <bgColor theme="4" tint="0.79998168889431442"/>
      </patternFill>
    </fill>
    <fill>
      <patternFill patternType="solid">
        <fgColor rgb="FFFF9900"/>
        <bgColor indexed="64"/>
      </patternFill>
    </fill>
    <fill>
      <patternFill patternType="solid">
        <fgColor rgb="FF00FF00"/>
        <bgColor indexed="64"/>
      </patternFill>
    </fill>
    <fill>
      <patternFill patternType="solid">
        <fgColor rgb="FFFF8C00"/>
        <bgColor indexed="64"/>
      </patternFill>
    </fill>
    <fill>
      <patternFill patternType="solid">
        <fgColor rgb="FFFFFFFF"/>
        <bgColor rgb="FF000000"/>
      </patternFill>
    </fill>
    <fill>
      <patternFill patternType="solid">
        <fgColor rgb="FF3FFF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rgb="FF000000"/>
      </left>
      <right style="medium">
        <color rgb="FF000000"/>
      </right>
      <top style="medium">
        <color rgb="FF000000"/>
      </top>
      <bottom style="medium">
        <color rgb="FF000000"/>
      </bottom>
      <diagonal/>
    </border>
  </borders>
  <cellStyleXfs count="9">
    <xf numFmtId="0" fontId="0" fillId="0" borderId="0"/>
    <xf numFmtId="0" fontId="1" fillId="0" borderId="0"/>
    <xf numFmtId="0" fontId="3" fillId="0" borderId="0"/>
    <xf numFmtId="9" fontId="5" fillId="0" borderId="0" applyFont="0" applyFill="0" applyBorder="0" applyAlignment="0" applyProtection="0"/>
    <xf numFmtId="9" fontId="1" fillId="0" borderId="0" applyFont="0" applyFill="0" applyBorder="0" applyAlignment="0" applyProtection="0"/>
    <xf numFmtId="0" fontId="1" fillId="0" borderId="0"/>
    <xf numFmtId="0" fontId="10" fillId="0" borderId="0"/>
    <xf numFmtId="0" fontId="1" fillId="0" borderId="0"/>
    <xf numFmtId="0" fontId="12" fillId="0" borderId="0"/>
  </cellStyleXfs>
  <cellXfs count="177">
    <xf numFmtId="0" fontId="0" fillId="0" borderId="0" xfId="0"/>
    <xf numFmtId="0" fontId="8" fillId="8" borderId="1" xfId="0" applyFont="1" applyFill="1" applyBorder="1" applyAlignment="1">
      <alignment horizontal="center" vertical="center" wrapText="1"/>
    </xf>
    <xf numFmtId="9" fontId="0" fillId="0" borderId="0" xfId="3" applyFont="1" applyFill="1"/>
    <xf numFmtId="0" fontId="0" fillId="0" borderId="0" xfId="0" applyAlignment="1">
      <alignment horizontal="left"/>
    </xf>
    <xf numFmtId="0" fontId="1" fillId="0" borderId="0" xfId="7"/>
    <xf numFmtId="0" fontId="11" fillId="0" borderId="1" xfId="0" applyFont="1" applyBorder="1" applyAlignment="1">
      <alignment horizontal="center" vertical="center" wrapText="1"/>
    </xf>
    <xf numFmtId="10" fontId="0" fillId="0" borderId="0" xfId="0" applyNumberFormat="1"/>
    <xf numFmtId="0" fontId="0" fillId="0" borderId="0" xfId="0" pivotButton="1" applyAlignment="1">
      <alignment horizontal="center" vertical="center" wrapText="1"/>
    </xf>
    <xf numFmtId="0" fontId="0" fillId="0" borderId="0" xfId="0" applyAlignment="1">
      <alignment horizontal="center" vertical="center" wrapText="1"/>
    </xf>
    <xf numFmtId="165" fontId="13" fillId="10" borderId="1" xfId="3" applyNumberFormat="1" applyFont="1" applyFill="1" applyBorder="1" applyAlignment="1">
      <alignment horizontal="center" vertical="center"/>
    </xf>
    <xf numFmtId="165" fontId="0" fillId="0" borderId="1" xfId="3" applyNumberFormat="1" applyFont="1" applyFill="1" applyBorder="1" applyAlignment="1">
      <alignment horizontal="center" vertical="center"/>
    </xf>
    <xf numFmtId="0" fontId="15" fillId="0" borderId="1" xfId="0" applyFont="1" applyBorder="1" applyAlignment="1">
      <alignment horizontal="center" vertical="center" wrapText="1"/>
    </xf>
    <xf numFmtId="0" fontId="2" fillId="0" borderId="0" xfId="7" applyFont="1" applyAlignment="1">
      <alignment horizontal="center" vertical="center"/>
    </xf>
    <xf numFmtId="0" fontId="1" fillId="0" borderId="0" xfId="7" applyAlignment="1">
      <alignment horizontal="center" vertical="center"/>
    </xf>
    <xf numFmtId="0" fontId="6" fillId="0" borderId="0" xfId="7" applyFont="1" applyAlignment="1">
      <alignment horizontal="center" vertical="center"/>
    </xf>
    <xf numFmtId="0" fontId="7" fillId="0" borderId="0" xfId="7" applyFont="1" applyAlignment="1">
      <alignment horizontal="center" vertical="center" wrapText="1"/>
    </xf>
    <xf numFmtId="0" fontId="14" fillId="0" borderId="0" xfId="0" applyFont="1"/>
    <xf numFmtId="0" fontId="15" fillId="0" borderId="3" xfId="0" applyFont="1" applyBorder="1" applyAlignment="1">
      <alignment horizontal="center" vertical="center" wrapText="1"/>
    </xf>
    <xf numFmtId="0" fontId="16" fillId="0" borderId="7" xfId="0" applyFont="1" applyBorder="1" applyAlignment="1">
      <alignment horizontal="center" vertical="center" wrapText="1"/>
    </xf>
    <xf numFmtId="0" fontId="15" fillId="5" borderId="2"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9" borderId="2" xfId="0" applyFont="1" applyFill="1" applyBorder="1" applyAlignment="1">
      <alignment horizontal="center" vertical="center" wrapText="1"/>
    </xf>
    <xf numFmtId="0" fontId="16" fillId="0" borderId="8" xfId="0" applyFont="1" applyBorder="1" applyAlignment="1">
      <alignment horizontal="center" vertical="center" wrapText="1"/>
    </xf>
    <xf numFmtId="0" fontId="15" fillId="5" borderId="4" xfId="0" applyFont="1" applyFill="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1" fillId="0" borderId="1" xfId="7" applyFont="1" applyBorder="1" applyAlignment="1">
      <alignment horizontal="center" vertical="center" wrapText="1"/>
    </xf>
    <xf numFmtId="0" fontId="15" fillId="0" borderId="1" xfId="0" applyFont="1" applyBorder="1" applyAlignment="1">
      <alignment horizontal="center" vertical="center"/>
    </xf>
    <xf numFmtId="0" fontId="4" fillId="0" borderId="1" xfId="0" applyFont="1" applyBorder="1" applyAlignment="1">
      <alignment horizontal="center" vertical="center" wrapText="1"/>
    </xf>
    <xf numFmtId="0" fontId="11" fillId="0" borderId="1" xfId="0" applyFont="1" applyBorder="1" applyAlignment="1">
      <alignment vertical="center" wrapText="1"/>
    </xf>
    <xf numFmtId="0" fontId="15" fillId="0" borderId="1" xfId="0" applyFont="1" applyBorder="1" applyAlignment="1">
      <alignment horizontal="justify" vertical="center" wrapText="1"/>
    </xf>
    <xf numFmtId="0" fontId="11" fillId="0" borderId="1" xfId="0" applyFont="1" applyBorder="1" applyAlignment="1">
      <alignment horizontal="justify" vertical="center" wrapText="1"/>
    </xf>
    <xf numFmtId="0" fontId="16" fillId="0" borderId="1" xfId="0" applyFont="1" applyBorder="1" applyAlignment="1">
      <alignment horizontal="center" vertical="center" wrapText="1"/>
    </xf>
    <xf numFmtId="10" fontId="0" fillId="0" borderId="0" xfId="3" applyNumberFormat="1" applyFont="1"/>
    <xf numFmtId="0" fontId="16" fillId="0" borderId="1" xfId="0" applyFont="1" applyBorder="1" applyAlignment="1">
      <alignment horizontal="center" vertical="center"/>
    </xf>
    <xf numFmtId="0" fontId="15" fillId="0" borderId="1" xfId="0" applyFont="1" applyBorder="1" applyAlignment="1">
      <alignment horizontal="justify" vertical="center"/>
    </xf>
    <xf numFmtId="0" fontId="11" fillId="0" borderId="1" xfId="0" applyFont="1" applyBorder="1" applyAlignment="1">
      <alignment horizontal="left" vertical="center" wrapText="1"/>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8" fillId="0" borderId="1" xfId="0" applyFont="1" applyBorder="1" applyAlignment="1">
      <alignment vertical="center" wrapText="1"/>
    </xf>
    <xf numFmtId="49" fontId="16" fillId="0" borderId="1" xfId="0" applyNumberFormat="1" applyFont="1" applyBorder="1" applyAlignment="1">
      <alignment horizontal="center" vertical="center" wrapText="1"/>
    </xf>
    <xf numFmtId="0" fontId="11" fillId="0" borderId="7" xfId="7" applyFont="1" applyBorder="1" applyAlignment="1">
      <alignment vertical="center" wrapText="1"/>
    </xf>
    <xf numFmtId="0" fontId="4" fillId="0" borderId="1" xfId="7" applyFont="1" applyBorder="1" applyAlignment="1">
      <alignment horizontal="center" vertical="center" wrapText="1"/>
    </xf>
    <xf numFmtId="0" fontId="11" fillId="0" borderId="1" xfId="7" applyFont="1" applyBorder="1" applyAlignment="1">
      <alignment vertical="center" wrapText="1"/>
    </xf>
    <xf numFmtId="0" fontId="11" fillId="0" borderId="2" xfId="0" applyFont="1" applyBorder="1" applyAlignment="1">
      <alignment horizontal="center" vertical="center" wrapText="1"/>
    </xf>
    <xf numFmtId="0" fontId="11" fillId="7" borderId="1" xfId="7" applyFont="1" applyFill="1" applyBorder="1" applyAlignment="1">
      <alignment horizontal="center" vertical="center" wrapText="1"/>
    </xf>
    <xf numFmtId="0" fontId="4" fillId="7" borderId="1" xfId="7" applyFont="1" applyFill="1" applyBorder="1" applyAlignment="1">
      <alignment horizontal="center" vertical="center" wrapText="1"/>
    </xf>
    <xf numFmtId="0" fontId="11" fillId="7" borderId="7" xfId="7" applyFont="1" applyFill="1" applyBorder="1" applyAlignment="1">
      <alignment vertical="center" wrapText="1"/>
    </xf>
    <xf numFmtId="0" fontId="11" fillId="7" borderId="1" xfId="7" applyFont="1" applyFill="1" applyBorder="1" applyAlignment="1">
      <alignment vertical="center" wrapText="1"/>
    </xf>
    <xf numFmtId="0" fontId="11" fillId="7" borderId="1" xfId="7" applyFont="1" applyFill="1" applyBorder="1" applyAlignment="1">
      <alignment horizontal="justify" vertical="center" wrapText="1"/>
    </xf>
    <xf numFmtId="0" fontId="15" fillId="11" borderId="1" xfId="0" applyFont="1" applyFill="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5" fillId="5"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7" xfId="7" applyFont="1" applyBorder="1" applyAlignment="1">
      <alignment vertical="center" wrapText="1"/>
    </xf>
    <xf numFmtId="0" fontId="16" fillId="0" borderId="1" xfId="7" applyFont="1" applyBorder="1" applyAlignment="1">
      <alignment horizontal="center" vertical="center" wrapText="1"/>
    </xf>
    <xf numFmtId="0" fontId="15" fillId="0" borderId="1" xfId="7" applyFont="1" applyBorder="1" applyAlignment="1">
      <alignment vertical="center" wrapText="1"/>
    </xf>
    <xf numFmtId="0" fontId="15" fillId="0" borderId="1" xfId="7" applyFont="1" applyBorder="1" applyAlignment="1">
      <alignment horizontal="justify" vertical="center" wrapText="1"/>
    </xf>
    <xf numFmtId="0" fontId="7" fillId="4" borderId="18" xfId="7" applyFont="1" applyFill="1" applyBorder="1" applyAlignment="1">
      <alignment horizontal="center" vertical="center" wrapText="1"/>
    </xf>
    <xf numFmtId="0" fontId="7" fillId="4" borderId="20" xfId="7" applyFont="1" applyFill="1" applyBorder="1" applyAlignment="1">
      <alignment horizontal="center" vertical="center" wrapText="1"/>
    </xf>
    <xf numFmtId="0" fontId="11" fillId="14" borderId="1" xfId="0" applyFont="1" applyFill="1" applyBorder="1" applyAlignment="1">
      <alignment horizontal="left" vertical="center" wrapText="1"/>
    </xf>
    <xf numFmtId="0" fontId="7" fillId="0" borderId="13" xfId="7" applyFont="1" applyBorder="1" applyAlignment="1">
      <alignment horizontal="center" vertical="center" wrapText="1"/>
    </xf>
    <xf numFmtId="0" fontId="7" fillId="0" borderId="11" xfId="7" applyFont="1" applyBorder="1" applyAlignment="1">
      <alignment horizontal="center" vertical="center" wrapText="1"/>
    </xf>
    <xf numFmtId="0" fontId="15" fillId="0" borderId="7" xfId="0" applyFont="1" applyBorder="1" applyAlignment="1">
      <alignment vertical="center" wrapText="1"/>
    </xf>
    <xf numFmtId="0" fontId="15" fillId="0" borderId="8" xfId="0" applyFont="1" applyBorder="1" applyAlignment="1">
      <alignment vertical="center" wrapText="1"/>
    </xf>
    <xf numFmtId="0" fontId="16" fillId="0" borderId="3" xfId="0" applyFont="1" applyBorder="1" applyAlignment="1">
      <alignment horizontal="center" vertical="center" wrapText="1"/>
    </xf>
    <xf numFmtId="0" fontId="15" fillId="0" borderId="3" xfId="0" applyFont="1" applyBorder="1" applyAlignment="1">
      <alignment vertical="center" wrapText="1"/>
    </xf>
    <xf numFmtId="0" fontId="15" fillId="0" borderId="3" xfId="0" applyFont="1" applyBorder="1" applyAlignment="1">
      <alignment horizontal="justify" vertical="center" wrapText="1"/>
    </xf>
    <xf numFmtId="0" fontId="15" fillId="0" borderId="3" xfId="0" applyFont="1" applyBorder="1" applyAlignment="1">
      <alignment horizontal="center" vertical="center"/>
    </xf>
    <xf numFmtId="0" fontId="7" fillId="0" borderId="21" xfId="7" applyFont="1" applyBorder="1" applyAlignment="1">
      <alignment horizontal="center" vertical="center" wrapText="1"/>
    </xf>
    <xf numFmtId="0" fontId="2" fillId="0" borderId="13" xfId="7" applyFont="1" applyBorder="1" applyAlignment="1">
      <alignment horizontal="center" vertical="center"/>
    </xf>
    <xf numFmtId="0" fontId="7" fillId="7" borderId="21" xfId="7" applyFont="1" applyFill="1" applyBorder="1" applyAlignment="1">
      <alignment horizontal="center" vertical="center" wrapText="1"/>
    </xf>
    <xf numFmtId="0" fontId="7" fillId="7" borderId="12" xfId="7" applyFont="1" applyFill="1" applyBorder="1" applyAlignment="1">
      <alignment horizontal="center" vertical="center" wrapText="1"/>
    </xf>
    <xf numFmtId="0" fontId="15" fillId="0" borderId="9" xfId="0" applyFont="1" applyBorder="1" applyAlignment="1">
      <alignment vertical="center" wrapText="1"/>
    </xf>
    <xf numFmtId="0" fontId="15" fillId="11" borderId="9" xfId="0" applyFont="1" applyFill="1" applyBorder="1" applyAlignment="1">
      <alignment horizontal="center" vertical="center" wrapText="1"/>
    </xf>
    <xf numFmtId="0" fontId="15" fillId="0" borderId="9" xfId="0" applyFont="1" applyBorder="1" applyAlignment="1">
      <alignment horizontal="justify" vertical="center" wrapText="1"/>
    </xf>
    <xf numFmtId="0" fontId="15" fillId="2" borderId="9" xfId="0" applyFont="1" applyFill="1" applyBorder="1" applyAlignment="1">
      <alignment horizontal="center" vertical="center" wrapText="1"/>
    </xf>
    <xf numFmtId="0" fontId="15" fillId="11" borderId="2" xfId="0" applyFont="1" applyFill="1" applyBorder="1" applyAlignment="1">
      <alignment horizontal="center" vertical="center" wrapText="1"/>
    </xf>
    <xf numFmtId="0" fontId="4" fillId="0" borderId="7" xfId="7" applyFont="1" applyBorder="1" applyAlignment="1">
      <alignment horizontal="center" vertical="center" wrapText="1"/>
    </xf>
    <xf numFmtId="0" fontId="11" fillId="0" borderId="9" xfId="7" applyFont="1" applyBorder="1" applyAlignment="1">
      <alignment vertical="center" wrapText="1"/>
    </xf>
    <xf numFmtId="0" fontId="11" fillId="9" borderId="2" xfId="7" applyFont="1" applyFill="1" applyBorder="1" applyAlignment="1">
      <alignment horizontal="center" vertical="center" wrapText="1"/>
    </xf>
    <xf numFmtId="0" fontId="11" fillId="0" borderId="9" xfId="0" applyFont="1" applyBorder="1" applyAlignment="1">
      <alignment vertical="center" wrapText="1"/>
    </xf>
    <xf numFmtId="0" fontId="11" fillId="0" borderId="7" xfId="0" applyFont="1" applyBorder="1" applyAlignment="1">
      <alignment horizontal="center" vertical="center" wrapText="1"/>
    </xf>
    <xf numFmtId="0" fontId="11" fillId="11" borderId="9"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11" borderId="2" xfId="0" applyFont="1" applyFill="1" applyBorder="1" applyAlignment="1">
      <alignment horizontal="center" vertical="center" wrapText="1"/>
    </xf>
    <xf numFmtId="0" fontId="11" fillId="7" borderId="9" xfId="7" applyFont="1" applyFill="1" applyBorder="1" applyAlignment="1">
      <alignment vertical="center" wrapText="1"/>
    </xf>
    <xf numFmtId="0" fontId="15" fillId="5" borderId="9" xfId="0" applyFont="1" applyFill="1" applyBorder="1" applyAlignment="1">
      <alignment horizontal="center" vertical="center" wrapText="1"/>
    </xf>
    <xf numFmtId="0" fontId="4" fillId="7" borderId="7" xfId="7" applyFont="1" applyFill="1" applyBorder="1" applyAlignment="1">
      <alignment horizontal="center" vertical="center" wrapText="1"/>
    </xf>
    <xf numFmtId="0" fontId="11" fillId="7" borderId="9" xfId="7" applyFont="1" applyFill="1" applyBorder="1" applyAlignment="1">
      <alignment horizontal="center" vertical="center" wrapText="1"/>
    </xf>
    <xf numFmtId="0" fontId="15" fillId="0" borderId="7" xfId="0" applyFont="1" applyBorder="1" applyAlignment="1">
      <alignment horizontal="center" vertical="center"/>
    </xf>
    <xf numFmtId="0" fontId="15" fillId="5" borderId="9" xfId="0" applyFont="1" applyFill="1" applyBorder="1" applyAlignment="1">
      <alignment horizontal="center" vertical="center"/>
    </xf>
    <xf numFmtId="0" fontId="15" fillId="5" borderId="2" xfId="0" applyFont="1" applyFill="1" applyBorder="1" applyAlignment="1">
      <alignment horizontal="center" vertical="center"/>
    </xf>
    <xf numFmtId="0" fontId="4" fillId="0" borderId="7" xfId="0" applyFont="1" applyBorder="1" applyAlignment="1">
      <alignment horizontal="center" vertical="center" wrapText="1"/>
    </xf>
    <xf numFmtId="0" fontId="11" fillId="14" borderId="9" xfId="0" applyFont="1" applyFill="1" applyBorder="1" applyAlignment="1">
      <alignment horizontal="left" vertical="center" wrapText="1"/>
    </xf>
    <xf numFmtId="0" fontId="11" fillId="0" borderId="9" xfId="0" applyFont="1" applyBorder="1" applyAlignment="1">
      <alignment horizontal="justify" vertical="center" wrapText="1"/>
    </xf>
    <xf numFmtId="0" fontId="11" fillId="2" borderId="9" xfId="0" applyFont="1" applyFill="1" applyBorder="1" applyAlignment="1">
      <alignment horizontal="center" vertical="center" wrapText="1"/>
    </xf>
    <xf numFmtId="49" fontId="16" fillId="0" borderId="7" xfId="0" applyNumberFormat="1" applyFont="1" applyBorder="1" applyAlignment="1">
      <alignment horizontal="center" vertical="center" wrapText="1"/>
    </xf>
    <xf numFmtId="0" fontId="16" fillId="0" borderId="7" xfId="7" applyFont="1" applyBorder="1" applyAlignment="1">
      <alignment horizontal="center" vertical="center" wrapText="1"/>
    </xf>
    <xf numFmtId="0" fontId="15" fillId="0" borderId="9" xfId="7" applyFont="1" applyBorder="1" applyAlignment="1">
      <alignment vertical="center" wrapText="1"/>
    </xf>
    <xf numFmtId="0" fontId="15" fillId="0" borderId="22" xfId="0" applyFont="1" applyBorder="1" applyAlignment="1">
      <alignment vertical="center" wrapText="1"/>
    </xf>
    <xf numFmtId="0" fontId="15" fillId="0" borderId="22" xfId="0" applyFont="1" applyBorder="1" applyAlignment="1">
      <alignment horizontal="justify" vertical="center" wrapText="1"/>
    </xf>
    <xf numFmtId="0" fontId="15" fillId="5" borderId="22" xfId="0" applyFont="1" applyFill="1" applyBorder="1" applyAlignment="1">
      <alignment horizontal="center" vertical="center" wrapText="1"/>
    </xf>
    <xf numFmtId="0" fontId="15" fillId="5" borderId="1" xfId="0" applyFont="1" applyFill="1" applyBorder="1" applyAlignment="1">
      <alignment horizontal="center" vertical="center"/>
    </xf>
    <xf numFmtId="166" fontId="15" fillId="0" borderId="1" xfId="0" applyNumberFormat="1" applyFont="1" applyBorder="1" applyAlignment="1">
      <alignment horizontal="center" vertical="center" wrapText="1"/>
    </xf>
    <xf numFmtId="0" fontId="11" fillId="0" borderId="3" xfId="7" applyFont="1" applyBorder="1" applyAlignment="1">
      <alignment horizontal="center" vertical="center" wrapText="1"/>
    </xf>
    <xf numFmtId="166" fontId="15" fillId="0" borderId="3" xfId="0" applyNumberFormat="1" applyFont="1" applyBorder="1" applyAlignment="1">
      <alignment horizontal="center" vertical="center" wrapText="1"/>
    </xf>
    <xf numFmtId="1" fontId="11" fillId="0" borderId="1" xfId="7" applyNumberFormat="1" applyFont="1" applyBorder="1" applyAlignment="1">
      <alignment horizontal="center" vertical="center" wrapText="1"/>
    </xf>
    <xf numFmtId="0" fontId="0" fillId="0" borderId="1" xfId="0" applyBorder="1"/>
    <xf numFmtId="1" fontId="11" fillId="0" borderId="3" xfId="7" applyNumberFormat="1" applyFont="1" applyBorder="1" applyAlignment="1">
      <alignment horizontal="center" vertical="center" wrapText="1"/>
    </xf>
    <xf numFmtId="0" fontId="7" fillId="0" borderId="1" xfId="7" applyFont="1" applyBorder="1" applyAlignment="1">
      <alignment horizontal="center" vertical="center" wrapText="1"/>
    </xf>
    <xf numFmtId="0" fontId="2" fillId="0" borderId="1" xfId="7" applyFont="1" applyBorder="1" applyAlignment="1">
      <alignment horizontal="center" vertical="center"/>
    </xf>
    <xf numFmtId="0" fontId="2" fillId="0" borderId="1" xfId="7" applyFont="1" applyBorder="1" applyAlignment="1">
      <alignment horizontal="center" vertical="center" wrapText="1"/>
    </xf>
    <xf numFmtId="0" fontId="2" fillId="12" borderId="1" xfId="7" applyFont="1" applyFill="1" applyBorder="1" applyAlignment="1">
      <alignment horizontal="center" vertical="center" wrapText="1"/>
    </xf>
    <xf numFmtId="0" fontId="7" fillId="7" borderId="1" xfId="7" applyFont="1" applyFill="1" applyBorder="1" applyAlignment="1">
      <alignment horizontal="center" vertical="center" wrapText="1"/>
    </xf>
    <xf numFmtId="4" fontId="6" fillId="0" borderId="1" xfId="7" applyNumberFormat="1" applyFont="1" applyBorder="1" applyAlignment="1">
      <alignment horizontal="center" vertical="center" wrapText="1"/>
    </xf>
    <xf numFmtId="0" fontId="2" fillId="0" borderId="1" xfId="5" applyFont="1" applyBorder="1" applyAlignment="1">
      <alignment horizontal="center" vertical="center" wrapText="1"/>
    </xf>
    <xf numFmtId="1" fontId="7" fillId="0" borderId="1" xfId="7" applyNumberFormat="1" applyFont="1" applyBorder="1" applyAlignment="1">
      <alignment horizontal="center" vertical="center" wrapText="1"/>
    </xf>
    <xf numFmtId="0" fontId="7" fillId="0" borderId="7" xfId="7" applyFont="1" applyBorder="1" applyAlignment="1">
      <alignment horizontal="center" vertical="center" wrapText="1"/>
    </xf>
    <xf numFmtId="0" fontId="7" fillId="0" borderId="2" xfId="7" applyFont="1" applyBorder="1" applyAlignment="1">
      <alignment horizontal="center" vertical="center" wrapText="1"/>
    </xf>
    <xf numFmtId="0" fontId="0" fillId="0" borderId="1" xfId="0" applyBorder="1" applyAlignment="1">
      <alignment horizontal="center" vertical="center"/>
    </xf>
    <xf numFmtId="0" fontId="19" fillId="0" borderId="1" xfId="0" applyFont="1" applyBorder="1" applyAlignment="1">
      <alignment horizontal="justify" vertical="center" wrapText="1"/>
    </xf>
    <xf numFmtId="164" fontId="0" fillId="0" borderId="1" xfId="0" applyNumberFormat="1" applyBorder="1" applyAlignment="1">
      <alignment horizontal="center" vertical="center"/>
    </xf>
    <xf numFmtId="0" fontId="19" fillId="0" borderId="1" xfId="0" applyFont="1" applyBorder="1" applyAlignment="1">
      <alignment horizontal="left" vertical="center" wrapText="1"/>
    </xf>
    <xf numFmtId="0" fontId="13" fillId="3" borderId="1" xfId="0" applyFont="1" applyFill="1" applyBorder="1" applyAlignment="1">
      <alignment horizontal="center" vertical="center"/>
    </xf>
    <xf numFmtId="0" fontId="13" fillId="3" borderId="1" xfId="0" applyFont="1" applyFill="1" applyBorder="1" applyAlignment="1">
      <alignment horizontal="center" vertical="center" wrapText="1"/>
    </xf>
    <xf numFmtId="164" fontId="0" fillId="0" borderId="0" xfId="0" applyNumberFormat="1"/>
    <xf numFmtId="0" fontId="0" fillId="0" borderId="1" xfId="0" applyBorder="1" applyAlignment="1">
      <alignment horizontal="left" vertical="center"/>
    </xf>
    <xf numFmtId="0" fontId="0" fillId="7" borderId="6" xfId="0" applyFill="1" applyBorder="1" applyAlignment="1">
      <alignment horizontal="center" vertical="center" wrapText="1"/>
    </xf>
    <xf numFmtId="0" fontId="0" fillId="0" borderId="5" xfId="0" applyBorder="1" applyAlignment="1">
      <alignment horizontal="center" vertical="center" wrapText="1"/>
    </xf>
    <xf numFmtId="0" fontId="21" fillId="0" borderId="0" xfId="0" applyFont="1"/>
    <xf numFmtId="0" fontId="23" fillId="0" borderId="0" xfId="0" applyFont="1"/>
    <xf numFmtId="0" fontId="15" fillId="0" borderId="0" xfId="0" applyFont="1" applyAlignment="1">
      <alignment horizontal="center" vertical="center" wrapText="1"/>
    </xf>
    <xf numFmtId="0" fontId="4" fillId="13" borderId="23" xfId="0" applyFont="1" applyFill="1" applyBorder="1" applyAlignment="1">
      <alignment horizontal="center" vertical="center" wrapText="1"/>
    </xf>
    <xf numFmtId="0" fontId="4" fillId="5" borderId="23" xfId="0" applyFont="1" applyFill="1" applyBorder="1" applyAlignment="1">
      <alignment horizontal="center" vertical="center" wrapText="1"/>
    </xf>
    <xf numFmtId="0" fontId="24" fillId="0" borderId="0" xfId="0" applyFont="1"/>
    <xf numFmtId="0" fontId="4" fillId="2" borderId="23" xfId="0" applyFont="1" applyFill="1" applyBorder="1" applyAlignment="1">
      <alignment horizontal="center" vertical="center" wrapText="1"/>
    </xf>
    <xf numFmtId="0" fontId="25" fillId="2" borderId="23" xfId="0" applyFont="1" applyFill="1" applyBorder="1" applyAlignment="1">
      <alignment horizontal="center" vertical="center" wrapText="1"/>
    </xf>
    <xf numFmtId="0" fontId="16" fillId="13" borderId="23" xfId="0" applyFont="1" applyFill="1" applyBorder="1" applyAlignment="1">
      <alignment horizontal="center" vertical="center" wrapText="1"/>
    </xf>
    <xf numFmtId="0" fontId="25" fillId="5" borderId="23" xfId="0" applyFont="1" applyFill="1" applyBorder="1" applyAlignment="1">
      <alignment horizontal="center" vertical="center" wrapText="1"/>
    </xf>
    <xf numFmtId="0" fontId="25" fillId="15" borderId="23" xfId="0" applyFont="1" applyFill="1" applyBorder="1" applyAlignment="1">
      <alignment horizontal="center" vertical="center" wrapText="1"/>
    </xf>
    <xf numFmtId="0" fontId="16" fillId="2" borderId="23" xfId="0" applyFont="1" applyFill="1" applyBorder="1" applyAlignment="1">
      <alignment horizontal="center" vertical="center" wrapText="1"/>
    </xf>
    <xf numFmtId="0" fontId="25" fillId="13" borderId="23" xfId="0" applyFont="1" applyFill="1" applyBorder="1" applyAlignment="1">
      <alignment horizontal="center" vertical="center" wrapText="1"/>
    </xf>
    <xf numFmtId="0" fontId="26" fillId="15" borderId="23" xfId="0" applyFont="1" applyFill="1" applyBorder="1" applyAlignment="1">
      <alignment horizontal="center" vertical="center" wrapText="1"/>
    </xf>
    <xf numFmtId="0" fontId="27" fillId="0" borderId="0" xfId="0" applyFont="1" applyAlignment="1">
      <alignment vertical="center" wrapText="1"/>
    </xf>
    <xf numFmtId="0" fontId="2" fillId="0" borderId="0" xfId="0" applyFont="1" applyAlignment="1">
      <alignment vertical="center" wrapText="1"/>
    </xf>
    <xf numFmtId="0" fontId="4" fillId="15" borderId="23" xfId="0" applyFont="1" applyFill="1" applyBorder="1" applyAlignment="1">
      <alignment horizontal="center" vertical="center" wrapText="1"/>
    </xf>
    <xf numFmtId="0" fontId="28" fillId="15" borderId="23" xfId="0" applyFont="1" applyFill="1" applyBorder="1" applyAlignment="1">
      <alignment horizontal="center" vertical="center" wrapText="1"/>
    </xf>
    <xf numFmtId="0" fontId="0" fillId="0" borderId="0" xfId="0" applyAlignment="1">
      <alignment horizontal="center" vertical="center"/>
    </xf>
    <xf numFmtId="0" fontId="29" fillId="0" borderId="0" xfId="0" applyFont="1" applyAlignment="1">
      <alignment horizontal="center" vertical="center" wrapText="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5" fillId="11" borderId="1"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15" fillId="9" borderId="1" xfId="0" applyFont="1" applyFill="1" applyBorder="1" applyAlignment="1">
      <alignment horizontal="center" vertical="center" wrapText="1"/>
    </xf>
    <xf numFmtId="0" fontId="15" fillId="0" borderId="3" xfId="0" applyFont="1" applyBorder="1" applyAlignment="1">
      <alignment horizontal="center" vertical="center" wrapText="1"/>
    </xf>
    <xf numFmtId="0" fontId="15" fillId="5" borderId="3"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13"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11" fillId="11" borderId="1" xfId="0" applyFont="1" applyFill="1" applyBorder="1" applyAlignment="1">
      <alignment horizontal="center" vertical="center" wrapText="1"/>
    </xf>
    <xf numFmtId="0" fontId="7" fillId="4" borderId="15" xfId="7" applyFont="1" applyFill="1" applyBorder="1" applyAlignment="1">
      <alignment horizontal="center" vertical="center" wrapText="1"/>
    </xf>
    <xf numFmtId="0" fontId="7" fillId="4" borderId="16" xfId="7" applyFont="1" applyFill="1" applyBorder="1" applyAlignment="1">
      <alignment horizontal="center" vertical="center" wrapText="1"/>
    </xf>
    <xf numFmtId="0" fontId="7" fillId="4" borderId="14" xfId="7" applyFont="1" applyFill="1" applyBorder="1" applyAlignment="1">
      <alignment horizontal="center" vertical="center" wrapText="1"/>
    </xf>
    <xf numFmtId="0" fontId="9" fillId="6" borderId="9" xfId="5" applyFont="1" applyFill="1" applyBorder="1" applyAlignment="1">
      <alignment horizontal="left" vertical="center" wrapText="1"/>
    </xf>
    <xf numFmtId="0" fontId="9" fillId="6" borderId="10" xfId="5" applyFont="1" applyFill="1" applyBorder="1" applyAlignment="1">
      <alignment horizontal="left" vertical="center" wrapText="1"/>
    </xf>
    <xf numFmtId="0" fontId="7" fillId="4" borderId="17" xfId="7" applyFont="1" applyFill="1" applyBorder="1" applyAlignment="1">
      <alignment horizontal="center" vertical="center" wrapText="1"/>
    </xf>
    <xf numFmtId="0" fontId="7" fillId="4" borderId="18" xfId="7" applyFont="1" applyFill="1" applyBorder="1" applyAlignment="1">
      <alignment horizontal="center" vertical="center" wrapText="1"/>
    </xf>
    <xf numFmtId="0" fontId="7" fillId="4" borderId="19" xfId="7" applyFont="1" applyFill="1" applyBorder="1" applyAlignment="1">
      <alignment horizontal="center" vertical="center" wrapText="1"/>
    </xf>
    <xf numFmtId="0" fontId="4" fillId="0" borderId="1" xfId="0" applyFont="1" applyBorder="1" applyAlignment="1">
      <alignment horizontal="center" vertical="center" wrapText="1"/>
    </xf>
    <xf numFmtId="0" fontId="16" fillId="0" borderId="3" xfId="0" applyFont="1" applyBorder="1" applyAlignment="1">
      <alignment horizontal="center" vertical="center" wrapText="1"/>
    </xf>
    <xf numFmtId="0" fontId="22" fillId="0" borderId="0" xfId="0" applyFont="1" applyAlignment="1">
      <alignment horizontal="center" vertical="center"/>
    </xf>
    <xf numFmtId="0" fontId="0" fillId="0" borderId="1" xfId="0" applyBorder="1" applyAlignment="1">
      <alignment horizontal="center" vertical="center"/>
    </xf>
    <xf numFmtId="0" fontId="19" fillId="0" borderId="1" xfId="0" applyFont="1" applyBorder="1" applyAlignment="1">
      <alignment horizontal="left" vertical="center" wrapText="1"/>
    </xf>
    <xf numFmtId="164" fontId="0" fillId="0" borderId="1" xfId="0" applyNumberFormat="1" applyBorder="1" applyAlignment="1">
      <alignment horizontal="center" vertical="center"/>
    </xf>
    <xf numFmtId="0" fontId="19" fillId="0" borderId="1" xfId="0" applyFont="1" applyBorder="1" applyAlignment="1">
      <alignment vertical="center" wrapText="1"/>
    </xf>
  </cellXfs>
  <cellStyles count="9">
    <cellStyle name="Normal" xfId="0" builtinId="0"/>
    <cellStyle name="Normal 2" xfId="1" xr:uid="{00000000-0005-0000-0000-000001000000}"/>
    <cellStyle name="Normal 2 2" xfId="5" xr:uid="{00000000-0005-0000-0000-000002000000}"/>
    <cellStyle name="Normal 3" xfId="2" xr:uid="{00000000-0005-0000-0000-000003000000}"/>
    <cellStyle name="Normal 3 2" xfId="8" xr:uid="{00000000-0005-0000-0000-000004000000}"/>
    <cellStyle name="Normal 4" xfId="6" xr:uid="{00000000-0005-0000-0000-000005000000}"/>
    <cellStyle name="Normal 4 2" xfId="7" xr:uid="{00000000-0005-0000-0000-000006000000}"/>
    <cellStyle name="Porcentaje" xfId="3" builtinId="5"/>
    <cellStyle name="Porcentaje 2" xfId="4" xr:uid="{00000000-0005-0000-0000-000008000000}"/>
  </cellStyles>
  <dxfs count="84">
    <dxf>
      <alignment wrapText="1"/>
    </dxf>
    <dxf>
      <alignment wrapText="1"/>
    </dxf>
    <dxf>
      <font>
        <b val="0"/>
        <i val="0"/>
        <strike val="0"/>
        <condense val="0"/>
        <extend val="0"/>
        <outline val="0"/>
        <shadow val="0"/>
        <u val="none"/>
        <vertAlign val="baseline"/>
        <sz val="11"/>
        <color theme="1"/>
        <name val="Calibri"/>
        <family val="2"/>
        <scheme val="minor"/>
      </font>
    </dxf>
    <dxf>
      <fill>
        <patternFill patternType="none">
          <bgColor auto="1"/>
        </patternFill>
      </fill>
    </dxf>
    <dxf>
      <fill>
        <patternFill patternType="none">
          <bgColor auto="1"/>
        </patternFill>
      </fill>
    </dxf>
    <dxf>
      <border>
        <left style="thin">
          <color indexed="64"/>
        </left>
        <top style="thin">
          <color indexed="64"/>
        </top>
        <vertical style="thin">
          <color indexed="64"/>
        </vertical>
        <horizontal style="thin">
          <color indexed="64"/>
        </horizontal>
      </border>
    </dxf>
    <dxf>
      <border>
        <bottom/>
      </border>
    </dxf>
    <dxf>
      <border>
        <bottom/>
      </border>
    </dxf>
    <dxf>
      <border>
        <bottom/>
      </border>
    </dxf>
    <dxf>
      <fill>
        <patternFill patternType="solid">
          <bgColor theme="0"/>
        </patternFill>
      </fill>
    </dxf>
    <dxf>
      <fill>
        <patternFill patternType="solid">
          <bgColor theme="0"/>
        </patternFill>
      </fill>
    </dxf>
    <dxf>
      <fill>
        <patternFill patternType="solid">
          <bgColor theme="0"/>
        </patternFill>
      </fill>
    </dxf>
    <dxf>
      <font>
        <color theme="0"/>
      </font>
    </dxf>
    <dxf>
      <fill>
        <patternFill patternType="solid">
          <bgColor theme="4" tint="-0.249977111117893"/>
        </patternFill>
      </fill>
    </dxf>
    <dxf>
      <border>
        <top/>
        <bottom/>
      </border>
    </dxf>
    <dxf>
      <border>
        <top/>
        <bottom/>
      </border>
    </dxf>
    <dxf>
      <border>
        <top/>
        <bottom/>
      </border>
    </dxf>
    <dxf>
      <fill>
        <patternFill>
          <bgColor auto="1"/>
        </patternFill>
      </fill>
    </dxf>
    <dxf>
      <fill>
        <patternFill>
          <bgColor auto="1"/>
        </patternFill>
      </fill>
    </dxf>
    <dxf>
      <fill>
        <patternFill>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border>
        <left/>
        <right/>
        <top/>
        <bottom/>
        <vertical/>
      </border>
    </dxf>
    <dxf>
      <border>
        <left/>
        <right/>
        <top/>
        <bottom/>
        <vertical/>
      </border>
    </dxf>
    <dxf>
      <fill>
        <patternFill patternType="solid">
          <bgColor theme="0"/>
        </patternFill>
      </fill>
    </dxf>
    <dxf>
      <fill>
        <patternFill patternType="solid">
          <bgColor theme="0"/>
        </patternFill>
      </fill>
    </dxf>
    <dxf>
      <font>
        <sz val="12"/>
      </font>
    </dxf>
    <dxf>
      <font>
        <color theme="0"/>
      </font>
    </dxf>
    <dxf>
      <fill>
        <patternFill patternType="solid">
          <bgColor theme="4" tint="-0.249977111117893"/>
        </patternFill>
      </fill>
    </dxf>
    <dxf>
      <font>
        <b/>
      </font>
    </dxf>
    <dxf>
      <alignment horizontal="center"/>
    </dxf>
    <dxf>
      <alignment wrapText="1"/>
    </dxf>
    <dxf>
      <alignment horizontal="left"/>
    </dxf>
    <dxf>
      <alignment horizontal="left"/>
    </dxf>
    <dxf>
      <alignment horizontal="center"/>
    </dxf>
    <dxf>
      <alignment horizontal="center"/>
    </dxf>
    <dxf>
      <alignment horizontal="center"/>
    </dxf>
    <dxf>
      <alignment vertical="center" indent="0"/>
    </dxf>
    <dxf>
      <alignment vertical="center" indent="0"/>
    </dxf>
    <dxf>
      <alignment vertical="center" indent="0"/>
    </dxf>
    <dxf>
      <alignment vertical="center" indent="0"/>
    </dxf>
    <dxf>
      <alignment vertical="center" indent="0"/>
    </dxf>
    <dxf>
      <alignment vertic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solid">
          <bgColor theme="4" tint="-0.249977111117893"/>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b/>
        <sz val="12"/>
        <color theme="0"/>
      </font>
      <fill>
        <patternFill patternType="solid">
          <fgColor indexed="64"/>
          <bgColor theme="4" tint="-0.249977111117893"/>
        </patternFill>
      </fill>
    </dxf>
    <dxf>
      <font>
        <b/>
        <sz val="12"/>
        <color theme="0"/>
      </font>
      <fill>
        <patternFill patternType="solid">
          <fgColor indexed="64"/>
          <bgColor theme="4" tint="-0.249977111117893"/>
        </patternFill>
      </fill>
    </dxf>
    <dxf>
      <alignment wrapText="1"/>
    </dxf>
    <dxf>
      <alignment wrapText="1"/>
    </dxf>
    <dxf>
      <alignment vertical="center"/>
    </dxf>
    <dxf>
      <alignment vertical="center"/>
    </dxf>
    <dxf>
      <alignment vertical="center"/>
    </dxf>
    <dxf>
      <alignment vertical="center"/>
    </dxf>
    <dxf>
      <alignment horizontal="center" indent="0"/>
    </dxf>
    <dxf>
      <alignment horizontal="center" indent="0"/>
    </dxf>
    <dxf>
      <alignment horizontal="center" indent="0"/>
    </dxf>
    <dxf>
      <alignment horizont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wrapText="1"/>
    </dxf>
    <dxf>
      <alignment horizontal="center" vertical="center"/>
    </dxf>
    <dxf>
      <numFmt numFmtId="14" formatCode="0.00%"/>
    </dxf>
    <dxf>
      <alignment wrapText="1"/>
    </dxf>
    <dxf>
      <alignment vertical="center"/>
    </dxf>
    <dxf>
      <alignment vertical="center"/>
    </dxf>
    <dxf>
      <alignment horizontal="center"/>
    </dxf>
    <dxf>
      <alignment horizontal="center"/>
    </dxf>
    <dxf>
      <alignment wrapText="1"/>
    </dxf>
    <dxf>
      <alignment wrapText="1"/>
    </dxf>
  </dxfs>
  <tableStyles count="0" defaultTableStyle="TableStyleMedium2" defaultPivotStyle="PivotStyleLight16"/>
  <colors>
    <mruColors>
      <color rgb="FFFF99CC"/>
      <color rgb="FF00CC00"/>
      <color rgb="FF00FF00"/>
      <color rgb="FFFFFF00"/>
      <color rgb="FFFF9900"/>
      <color rgb="FFFF8C00"/>
      <color rgb="FF3EFB25"/>
      <color rgb="FFFF6600"/>
      <color rgb="FF54FB2D"/>
      <color rgb="FF1DA6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[Matriz consolidada riesgos de corrupción V1 2024.xlsx]Perfiles de Riesgo!TablaDinámica1</c:name>
    <c:fmtId val="0"/>
  </c:pivotSource>
  <c:chart>
    <c:title>
      <c:tx>
        <c:rich>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r>
              <a:rPr lang="es-CO" sz="1800" b="1" i="0" u="none" strike="noStrike" baseline="0">
                <a:effectLst/>
              </a:rPr>
              <a:t>Perfil de riesgo inherente SDH  2023</a:t>
            </a:r>
            <a:endParaRPr lang="en-US" sz="1800"/>
          </a:p>
        </c:rich>
      </c:tx>
      <c:layout>
        <c:manualLayout>
          <c:xMode val="edge"/>
          <c:yMode val="edge"/>
          <c:x val="0.12518744531933512"/>
          <c:y val="0.11934966462525518"/>
        </c:manualLayout>
      </c:layout>
      <c:overlay val="0"/>
      <c:spPr>
        <a:noFill/>
        <a:ln>
          <a:noFill/>
        </a:ln>
        <a:effectLst/>
      </c:spPr>
      <c:txPr>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Riesgo'!$B$1</c:f>
              <c:strCache>
                <c:ptCount val="1"/>
                <c:pt idx="0">
                  <c:v>No. de riesgos inherentes</c:v>
                </c:pt>
              </c:strCache>
            </c:strRef>
          </c:tx>
          <c:dPt>
            <c:idx val="0"/>
            <c:bubble3D val="0"/>
            <c:spPr>
              <a:solidFill>
                <a:srgbClr val="FFFF00"/>
              </a:solidFill>
              <a:ln>
                <a:noFill/>
              </a:ln>
              <a:effectLst/>
              <a:sp3d/>
            </c:spPr>
            <c:extLst>
              <c:ext xmlns:c16="http://schemas.microsoft.com/office/drawing/2014/chart" uri="{C3380CC4-5D6E-409C-BE32-E72D297353CC}">
                <c16:uniqueId val="{00000002-66D4-450A-ADD5-5EFB4BE6E7B0}"/>
              </c:ext>
            </c:extLst>
          </c:dPt>
          <c:dPt>
            <c:idx val="1"/>
            <c:bubble3D val="0"/>
            <c:spPr>
              <a:solidFill>
                <a:srgbClr val="FF6600"/>
              </a:solidFill>
              <a:ln>
                <a:noFill/>
              </a:ln>
              <a:effectLst/>
              <a:sp3d/>
            </c:spPr>
            <c:extLst>
              <c:ext xmlns:c16="http://schemas.microsoft.com/office/drawing/2014/chart" uri="{C3380CC4-5D6E-409C-BE32-E72D297353CC}">
                <c16:uniqueId val="{00000003-66D4-450A-ADD5-5EFB4BE6E7B0}"/>
              </c:ext>
            </c:extLst>
          </c:dPt>
          <c:dPt>
            <c:idx val="2"/>
            <c:bubble3D val="0"/>
            <c:spPr>
              <a:solidFill>
                <a:srgbClr val="FF0000"/>
              </a:solidFill>
              <a:ln>
                <a:noFill/>
              </a:ln>
              <a:effectLst/>
              <a:sp3d/>
            </c:spPr>
            <c:extLst>
              <c:ext xmlns:c16="http://schemas.microsoft.com/office/drawing/2014/chart" uri="{C3380CC4-5D6E-409C-BE32-E72D297353CC}">
                <c16:uniqueId val="{00000004-66D4-450A-ADD5-5EFB4BE6E7B0}"/>
              </c:ext>
            </c:extLst>
          </c:dPt>
          <c:dPt>
            <c:idx val="3"/>
            <c:bubble3D val="0"/>
            <c:spPr>
              <a:solidFill>
                <a:schemeClr val="accent4"/>
              </a:solidFill>
              <a:ln>
                <a:noFill/>
              </a:ln>
              <a:effectLst/>
              <a:sp3d/>
            </c:spPr>
            <c:extLst>
              <c:ext xmlns:c16="http://schemas.microsoft.com/office/drawing/2014/chart" uri="{C3380CC4-5D6E-409C-BE32-E72D297353CC}">
                <c16:uniqueId val="{00000005-66D4-450A-ADD5-5EFB4BE6E7B0}"/>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Riesgo'!$A$2:$A$5</c:f>
              <c:strCache>
                <c:ptCount val="3"/>
                <c:pt idx="0">
                  <c:v>2 - MODERADO</c:v>
                </c:pt>
                <c:pt idx="1">
                  <c:v>3 - ALTO</c:v>
                </c:pt>
                <c:pt idx="2">
                  <c:v>4 - EXTREMO</c:v>
                </c:pt>
              </c:strCache>
            </c:strRef>
          </c:cat>
          <c:val>
            <c:numRef>
              <c:f>'Perfiles de Riesgo'!$B$2:$B$5</c:f>
              <c:numCache>
                <c:formatCode>General</c:formatCode>
                <c:ptCount val="3"/>
                <c:pt idx="0">
                  <c:v>7</c:v>
                </c:pt>
                <c:pt idx="1">
                  <c:v>34</c:v>
                </c:pt>
                <c:pt idx="2">
                  <c:v>19</c:v>
                </c:pt>
              </c:numCache>
            </c:numRef>
          </c:val>
          <c:extLst>
            <c:ext xmlns:c16="http://schemas.microsoft.com/office/drawing/2014/chart" uri="{C3380CC4-5D6E-409C-BE32-E72D297353CC}">
              <c16:uniqueId val="{00000000-66D4-450A-ADD5-5EFB4BE6E7B0}"/>
            </c:ext>
          </c:extLst>
        </c:ser>
        <c:ser>
          <c:idx val="1"/>
          <c:order val="1"/>
          <c:tx>
            <c:strRef>
              <c:f>'Perfiles de Riesgo'!$C$1</c:f>
              <c:strCache>
                <c:ptCount val="1"/>
                <c:pt idx="0">
                  <c:v>% Riesgo Inherente</c:v>
                </c:pt>
              </c:strCache>
            </c:strRef>
          </c:tx>
          <c:dPt>
            <c:idx val="0"/>
            <c:bubble3D val="0"/>
            <c:spPr>
              <a:solidFill>
                <a:schemeClr val="accent1"/>
              </a:solidFill>
              <a:ln>
                <a:noFill/>
              </a:ln>
              <a:effectLst/>
              <a:sp3d/>
            </c:spPr>
            <c:extLst>
              <c:ext xmlns:c16="http://schemas.microsoft.com/office/drawing/2014/chart" uri="{C3380CC4-5D6E-409C-BE32-E72D297353CC}">
                <c16:uniqueId val="{00000009-75A9-4E31-9411-A1A8864C7AC9}"/>
              </c:ext>
            </c:extLst>
          </c:dPt>
          <c:dPt>
            <c:idx val="1"/>
            <c:bubble3D val="0"/>
            <c:spPr>
              <a:solidFill>
                <a:schemeClr val="accent2"/>
              </a:solidFill>
              <a:ln>
                <a:noFill/>
              </a:ln>
              <a:effectLst/>
              <a:sp3d/>
            </c:spPr>
            <c:extLst>
              <c:ext xmlns:c16="http://schemas.microsoft.com/office/drawing/2014/chart" uri="{C3380CC4-5D6E-409C-BE32-E72D297353CC}">
                <c16:uniqueId val="{0000000B-75A9-4E31-9411-A1A8864C7AC9}"/>
              </c:ext>
            </c:extLst>
          </c:dPt>
          <c:dPt>
            <c:idx val="2"/>
            <c:bubble3D val="0"/>
            <c:spPr>
              <a:solidFill>
                <a:schemeClr val="accent3"/>
              </a:solidFill>
              <a:ln>
                <a:noFill/>
              </a:ln>
              <a:effectLst/>
              <a:sp3d/>
            </c:spPr>
            <c:extLst>
              <c:ext xmlns:c16="http://schemas.microsoft.com/office/drawing/2014/chart" uri="{C3380CC4-5D6E-409C-BE32-E72D297353CC}">
                <c16:uniqueId val="{0000000D-75A9-4E31-9411-A1A8864C7AC9}"/>
              </c:ext>
            </c:extLst>
          </c:dPt>
          <c:dPt>
            <c:idx val="3"/>
            <c:bubble3D val="0"/>
            <c:spPr>
              <a:solidFill>
                <a:schemeClr val="accent4"/>
              </a:solidFill>
              <a:ln>
                <a:noFill/>
              </a:ln>
              <a:effectLst/>
              <a:sp3d/>
            </c:spPr>
            <c:extLst>
              <c:ext xmlns:c16="http://schemas.microsoft.com/office/drawing/2014/chart" uri="{C3380CC4-5D6E-409C-BE32-E72D297353CC}">
                <c16:uniqueId val="{0000000F-75A9-4E31-9411-A1A8864C7AC9}"/>
              </c:ext>
            </c:extLst>
          </c:dPt>
          <c:cat>
            <c:strRef>
              <c:f>'Perfiles de Riesgo'!$A$2:$A$5</c:f>
              <c:strCache>
                <c:ptCount val="3"/>
                <c:pt idx="0">
                  <c:v>2 - MODERADO</c:v>
                </c:pt>
                <c:pt idx="1">
                  <c:v>3 - ALTO</c:v>
                </c:pt>
                <c:pt idx="2">
                  <c:v>4 - EXTREMO</c:v>
                </c:pt>
              </c:strCache>
            </c:strRef>
          </c:cat>
          <c:val>
            <c:numRef>
              <c:f>'Perfiles de Riesgo'!$C$2:$C$5</c:f>
              <c:numCache>
                <c:formatCode>0.00%</c:formatCode>
                <c:ptCount val="3"/>
                <c:pt idx="0">
                  <c:v>0.11666666666666667</c:v>
                </c:pt>
                <c:pt idx="1">
                  <c:v>0.56666666666666665</c:v>
                </c:pt>
                <c:pt idx="2">
                  <c:v>0.31666666666666665</c:v>
                </c:pt>
              </c:numCache>
            </c:numRef>
          </c:val>
          <c:extLst>
            <c:ext xmlns:c16="http://schemas.microsoft.com/office/drawing/2014/chart" uri="{C3380CC4-5D6E-409C-BE32-E72D297353CC}">
              <c16:uniqueId val="{00000006-66D4-450A-ADD5-5EFB4BE6E7B0}"/>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a:softEdge rad="0"/>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[Matriz consolidada riesgos de corrupción V1 2024.xlsx]Perfiles de Riesgo!TablaDinámica3</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Perfil de riesgo residual SDH  2023</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Riesgo'!$H$1</c:f>
              <c:strCache>
                <c:ptCount val="1"/>
                <c:pt idx="0">
                  <c:v>No. de riesgos residuales</c:v>
                </c:pt>
              </c:strCache>
            </c:strRef>
          </c:tx>
          <c:dPt>
            <c:idx val="0"/>
            <c:bubble3D val="0"/>
            <c:spPr>
              <a:solidFill>
                <a:srgbClr val="00CC00"/>
              </a:solidFill>
              <a:ln>
                <a:noFill/>
              </a:ln>
              <a:effectLst/>
              <a:sp3d/>
            </c:spPr>
            <c:extLst>
              <c:ext xmlns:c16="http://schemas.microsoft.com/office/drawing/2014/chart" uri="{C3380CC4-5D6E-409C-BE32-E72D297353CC}">
                <c16:uniqueId val="{00000002-8D53-4BF3-9ABB-D970E8430A26}"/>
              </c:ext>
            </c:extLst>
          </c:dPt>
          <c:dPt>
            <c:idx val="1"/>
            <c:bubble3D val="0"/>
            <c:spPr>
              <a:solidFill>
                <a:srgbClr val="FFFF00"/>
              </a:solidFill>
              <a:ln>
                <a:noFill/>
              </a:ln>
              <a:effectLst/>
              <a:sp3d/>
            </c:spPr>
            <c:extLst>
              <c:ext xmlns:c16="http://schemas.microsoft.com/office/drawing/2014/chart" uri="{C3380CC4-5D6E-409C-BE32-E72D297353CC}">
                <c16:uniqueId val="{00000003-8D53-4BF3-9ABB-D970E8430A26}"/>
              </c:ext>
            </c:extLst>
          </c:dPt>
          <c:dPt>
            <c:idx val="2"/>
            <c:bubble3D val="0"/>
            <c:spPr>
              <a:solidFill>
                <a:srgbClr val="FF6600"/>
              </a:solidFill>
              <a:ln>
                <a:noFill/>
              </a:ln>
              <a:effectLst/>
              <a:sp3d/>
            </c:spPr>
            <c:extLst>
              <c:ext xmlns:c16="http://schemas.microsoft.com/office/drawing/2014/chart" uri="{C3380CC4-5D6E-409C-BE32-E72D297353CC}">
                <c16:uniqueId val="{00000004-8D53-4BF3-9ABB-D970E8430A26}"/>
              </c:ext>
            </c:extLst>
          </c:dPt>
          <c:dPt>
            <c:idx val="3"/>
            <c:bubble3D val="0"/>
            <c:spPr>
              <a:solidFill>
                <a:srgbClr val="FF0000"/>
              </a:solidFill>
              <a:ln>
                <a:noFill/>
              </a:ln>
              <a:effectLst/>
              <a:sp3d/>
            </c:spPr>
            <c:extLst>
              <c:ext xmlns:c16="http://schemas.microsoft.com/office/drawing/2014/chart" uri="{C3380CC4-5D6E-409C-BE32-E72D297353CC}">
                <c16:uniqueId val="{00000005-8D53-4BF3-9ABB-D970E8430A26}"/>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Riesgo'!$G$2:$G$6</c:f>
              <c:strCache>
                <c:ptCount val="4"/>
                <c:pt idx="0">
                  <c:v>1 - BAJO</c:v>
                </c:pt>
                <c:pt idx="1">
                  <c:v>2 - MODERADO</c:v>
                </c:pt>
                <c:pt idx="2">
                  <c:v>3 - ALTO</c:v>
                </c:pt>
                <c:pt idx="3">
                  <c:v>4 - EXTREMO</c:v>
                </c:pt>
              </c:strCache>
            </c:strRef>
          </c:cat>
          <c:val>
            <c:numRef>
              <c:f>'Perfiles de Riesgo'!$H$2:$H$6</c:f>
              <c:numCache>
                <c:formatCode>General</c:formatCode>
                <c:ptCount val="4"/>
                <c:pt idx="0">
                  <c:v>2</c:v>
                </c:pt>
                <c:pt idx="1">
                  <c:v>7</c:v>
                </c:pt>
                <c:pt idx="2">
                  <c:v>36</c:v>
                </c:pt>
                <c:pt idx="3">
                  <c:v>15</c:v>
                </c:pt>
              </c:numCache>
            </c:numRef>
          </c:val>
          <c:extLst>
            <c:ext xmlns:c16="http://schemas.microsoft.com/office/drawing/2014/chart" uri="{C3380CC4-5D6E-409C-BE32-E72D297353CC}">
              <c16:uniqueId val="{00000000-8D53-4BF3-9ABB-D970E8430A26}"/>
            </c:ext>
          </c:extLst>
        </c:ser>
        <c:ser>
          <c:idx val="1"/>
          <c:order val="1"/>
          <c:tx>
            <c:strRef>
              <c:f>'Perfiles de Riesgo'!$I$1</c:f>
              <c:strCache>
                <c:ptCount val="1"/>
                <c:pt idx="0">
                  <c:v>% Riesgo Residual</c:v>
                </c:pt>
              </c:strCache>
            </c:strRef>
          </c:tx>
          <c:dPt>
            <c:idx val="0"/>
            <c:bubble3D val="0"/>
            <c:spPr>
              <a:solidFill>
                <a:schemeClr val="accent1"/>
              </a:solidFill>
              <a:ln>
                <a:noFill/>
              </a:ln>
              <a:effectLst/>
              <a:sp3d/>
            </c:spPr>
            <c:extLst>
              <c:ext xmlns:c16="http://schemas.microsoft.com/office/drawing/2014/chart" uri="{C3380CC4-5D6E-409C-BE32-E72D297353CC}">
                <c16:uniqueId val="{00000009-4200-4910-B2FB-9D0A66294931}"/>
              </c:ext>
            </c:extLst>
          </c:dPt>
          <c:dPt>
            <c:idx val="1"/>
            <c:bubble3D val="0"/>
            <c:spPr>
              <a:solidFill>
                <a:schemeClr val="accent2"/>
              </a:solidFill>
              <a:ln>
                <a:noFill/>
              </a:ln>
              <a:effectLst/>
              <a:sp3d/>
            </c:spPr>
            <c:extLst>
              <c:ext xmlns:c16="http://schemas.microsoft.com/office/drawing/2014/chart" uri="{C3380CC4-5D6E-409C-BE32-E72D297353CC}">
                <c16:uniqueId val="{0000000B-4200-4910-B2FB-9D0A66294931}"/>
              </c:ext>
            </c:extLst>
          </c:dPt>
          <c:dPt>
            <c:idx val="2"/>
            <c:bubble3D val="0"/>
            <c:spPr>
              <a:solidFill>
                <a:schemeClr val="accent3"/>
              </a:solidFill>
              <a:ln>
                <a:noFill/>
              </a:ln>
              <a:effectLst/>
              <a:sp3d/>
            </c:spPr>
            <c:extLst>
              <c:ext xmlns:c16="http://schemas.microsoft.com/office/drawing/2014/chart" uri="{C3380CC4-5D6E-409C-BE32-E72D297353CC}">
                <c16:uniqueId val="{0000000D-4200-4910-B2FB-9D0A66294931}"/>
              </c:ext>
            </c:extLst>
          </c:dPt>
          <c:dPt>
            <c:idx val="3"/>
            <c:bubble3D val="0"/>
            <c:spPr>
              <a:solidFill>
                <a:schemeClr val="accent4"/>
              </a:solidFill>
              <a:ln>
                <a:noFill/>
              </a:ln>
              <a:effectLst/>
              <a:sp3d/>
            </c:spPr>
            <c:extLst>
              <c:ext xmlns:c16="http://schemas.microsoft.com/office/drawing/2014/chart" uri="{C3380CC4-5D6E-409C-BE32-E72D297353CC}">
                <c16:uniqueId val="{0000000F-4200-4910-B2FB-9D0A66294931}"/>
              </c:ext>
            </c:extLst>
          </c:dPt>
          <c:cat>
            <c:strRef>
              <c:f>'Perfiles de Riesgo'!$G$2:$G$6</c:f>
              <c:strCache>
                <c:ptCount val="4"/>
                <c:pt idx="0">
                  <c:v>1 - BAJO</c:v>
                </c:pt>
                <c:pt idx="1">
                  <c:v>2 - MODERADO</c:v>
                </c:pt>
                <c:pt idx="2">
                  <c:v>3 - ALTO</c:v>
                </c:pt>
                <c:pt idx="3">
                  <c:v>4 - EXTREMO</c:v>
                </c:pt>
              </c:strCache>
            </c:strRef>
          </c:cat>
          <c:val>
            <c:numRef>
              <c:f>'Perfiles de Riesgo'!$I$2:$I$6</c:f>
              <c:numCache>
                <c:formatCode>0.00%</c:formatCode>
                <c:ptCount val="4"/>
                <c:pt idx="0">
                  <c:v>3.3333333333333333E-2</c:v>
                </c:pt>
                <c:pt idx="1">
                  <c:v>0.11666666666666667</c:v>
                </c:pt>
                <c:pt idx="2">
                  <c:v>0.6</c:v>
                </c:pt>
                <c:pt idx="3">
                  <c:v>0.25</c:v>
                </c:pt>
              </c:numCache>
            </c:numRef>
          </c:val>
          <c:extLst>
            <c:ext xmlns:c16="http://schemas.microsoft.com/office/drawing/2014/chart" uri="{C3380CC4-5D6E-409C-BE32-E72D297353CC}">
              <c16:uniqueId val="{00000006-8D53-4BF3-9ABB-D970E8430A26}"/>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[Matriz consolidada riesgos de corrupción V1 2024.xlsx]ANALISIS CAUSAS!TablaDinámica9</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Análisis de Causas </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'ANALISIS CAUSAS'!$B$3</c:f>
              <c:strCache>
                <c:ptCount val="1"/>
                <c:pt idx="0">
                  <c:v>Total</c:v>
                </c:pt>
              </c:strCache>
            </c:strRef>
          </c:tx>
          <c:spPr>
            <a:solidFill>
              <a:schemeClr val="accent1"/>
            </a:solidFill>
            <a:ln>
              <a:noFill/>
            </a:ln>
            <a:effectLst/>
          </c:spPr>
          <c:invertIfNegative val="0"/>
          <c:dLbls>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CAUSAS'!$A$4:$A$5</c:f>
              <c:strCache>
                <c:ptCount val="1"/>
                <c:pt idx="0">
                  <c:v>07 - Talento humano</c:v>
                </c:pt>
              </c:strCache>
            </c:strRef>
          </c:cat>
          <c:val>
            <c:numRef>
              <c:f>'ANALISIS CAUSAS'!$B$4:$B$5</c:f>
              <c:numCache>
                <c:formatCode>General</c:formatCode>
                <c:ptCount val="1"/>
                <c:pt idx="0">
                  <c:v>165</c:v>
                </c:pt>
              </c:numCache>
            </c:numRef>
          </c:val>
          <c:extLst>
            <c:ext xmlns:c16="http://schemas.microsoft.com/office/drawing/2014/chart" uri="{C3380CC4-5D6E-409C-BE32-E72D297353CC}">
              <c16:uniqueId val="{00000000-0C23-402D-AC92-785958FDB6B8}"/>
            </c:ext>
          </c:extLst>
        </c:ser>
        <c:dLbls>
          <c:showLegendKey val="0"/>
          <c:showVal val="0"/>
          <c:showCatName val="0"/>
          <c:showSerName val="0"/>
          <c:showPercent val="0"/>
          <c:showBubbleSize val="0"/>
        </c:dLbls>
        <c:gapWidth val="150"/>
        <c:axId val="1152257456"/>
        <c:axId val="1152257872"/>
      </c:barChart>
      <c:catAx>
        <c:axId val="115225745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872"/>
        <c:crosses val="autoZero"/>
        <c:auto val="1"/>
        <c:lblAlgn val="ctr"/>
        <c:lblOffset val="100"/>
        <c:noMultiLvlLbl val="0"/>
      </c:catAx>
      <c:valAx>
        <c:axId val="11522578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45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[Matriz consolidada riesgos de corrupción V1 2024.xlsx]ANALISIS CONTROLES!TablaDinámica12</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Análsis de Controles</a:t>
            </a:r>
            <a:endParaRPr lang="es-CO">
              <a:effectLst/>
            </a:endParaRPr>
          </a:p>
        </c:rich>
      </c:tx>
      <c:layout>
        <c:manualLayout>
          <c:xMode val="edge"/>
          <c:yMode val="edge"/>
          <c:x val="0.27875771853120773"/>
          <c:y val="0.1278189926966400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stacked"/>
        <c:varyColors val="0"/>
        <c:ser>
          <c:idx val="0"/>
          <c:order val="0"/>
          <c:tx>
            <c:strRef>
              <c:f>'ANALISIS CONTROLES'!$B$3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CONTROLES'!$A$4:$A$8</c:f>
              <c:strCache>
                <c:ptCount val="4"/>
                <c:pt idx="0">
                  <c:v>10 - CORRECTIVO</c:v>
                </c:pt>
                <c:pt idx="1">
                  <c:v>15 - DETECTIVO</c:v>
                </c:pt>
                <c:pt idx="2">
                  <c:v>25 - PREVENTIVO</c:v>
                </c:pt>
                <c:pt idx="3">
                  <c:v>15 - DETECTIVO - 10 - CORRECTIVO</c:v>
                </c:pt>
              </c:strCache>
            </c:strRef>
          </c:cat>
          <c:val>
            <c:numRef>
              <c:f>'ANALISIS CONTROLES'!$B$4:$B$8</c:f>
              <c:numCache>
                <c:formatCode>General</c:formatCode>
                <c:ptCount val="4"/>
                <c:pt idx="0">
                  <c:v>2</c:v>
                </c:pt>
                <c:pt idx="1">
                  <c:v>11</c:v>
                </c:pt>
                <c:pt idx="2">
                  <c:v>148</c:v>
                </c:pt>
                <c:pt idx="3">
                  <c:v>1</c:v>
                </c:pt>
              </c:numCache>
            </c:numRef>
          </c:val>
          <c:extLst>
            <c:ext xmlns:c16="http://schemas.microsoft.com/office/drawing/2014/chart" uri="{C3380CC4-5D6E-409C-BE32-E72D297353CC}">
              <c16:uniqueId val="{00000005-624A-4352-BD59-FCEE45BB2C03}"/>
            </c:ext>
          </c:extLst>
        </c:ser>
        <c:dLbls>
          <c:showLegendKey val="0"/>
          <c:showVal val="0"/>
          <c:showCatName val="0"/>
          <c:showSerName val="0"/>
          <c:showPercent val="0"/>
          <c:showBubbleSize val="0"/>
        </c:dLbls>
        <c:gapWidth val="219"/>
        <c:overlap val="100"/>
        <c:axId val="1393293552"/>
        <c:axId val="1393287312"/>
      </c:barChart>
      <c:catAx>
        <c:axId val="1393293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87312"/>
        <c:crosses val="autoZero"/>
        <c:auto val="1"/>
        <c:lblAlgn val="ctr"/>
        <c:lblOffset val="100"/>
        <c:noMultiLvlLbl val="0"/>
      </c:catAx>
      <c:valAx>
        <c:axId val="139328731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935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2121490</xdr:colOff>
      <xdr:row>4</xdr:row>
      <xdr:rowOff>119062</xdr:rowOff>
    </xdr:to>
    <xdr:pic>
      <xdr:nvPicPr>
        <xdr:cNvPr id="2" name="Imagen 1">
          <a:extLst>
            <a:ext uri="{FF2B5EF4-FFF2-40B4-BE49-F238E27FC236}">
              <a16:creationId xmlns:a16="http://schemas.microsoft.com/office/drawing/2014/main" id="{54FF0AEA-E73F-4D17-B602-B34D57FC53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368395" cy="8810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1347787</xdr:colOff>
      <xdr:row>7</xdr:row>
      <xdr:rowOff>235744</xdr:rowOff>
    </xdr:from>
    <xdr:to>
      <xdr:col>4</xdr:col>
      <xdr:colOff>1662112</xdr:colOff>
      <xdr:row>8</xdr:row>
      <xdr:rowOff>292894</xdr:rowOff>
    </xdr:to>
    <xdr:sp macro="" textlink="">
      <xdr:nvSpPr>
        <xdr:cNvPr id="3" name="Elipse 2">
          <a:extLst>
            <a:ext uri="{FF2B5EF4-FFF2-40B4-BE49-F238E27FC236}">
              <a16:creationId xmlns:a16="http://schemas.microsoft.com/office/drawing/2014/main" id="{BBD607A9-CC6C-45CC-BB3B-71283E5C57D2}"/>
            </a:ext>
          </a:extLst>
        </xdr:cNvPr>
        <xdr:cNvSpPr/>
      </xdr:nvSpPr>
      <xdr:spPr>
        <a:xfrm>
          <a:off x="2359818" y="5045869"/>
          <a:ext cx="314325" cy="295275"/>
        </a:xfrm>
        <a:prstGeom prst="ellipse">
          <a:avLst/>
        </a:prstGeom>
        <a:solidFill>
          <a:schemeClr val="tx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12</xdr:col>
      <xdr:colOff>1373982</xdr:colOff>
      <xdr:row>8</xdr:row>
      <xdr:rowOff>19050</xdr:rowOff>
    </xdr:from>
    <xdr:to>
      <xdr:col>12</xdr:col>
      <xdr:colOff>1688307</xdr:colOff>
      <xdr:row>8</xdr:row>
      <xdr:rowOff>314325</xdr:rowOff>
    </xdr:to>
    <xdr:sp macro="" textlink="">
      <xdr:nvSpPr>
        <xdr:cNvPr id="4" name="Elipse 3">
          <a:extLst>
            <a:ext uri="{FF2B5EF4-FFF2-40B4-BE49-F238E27FC236}">
              <a16:creationId xmlns:a16="http://schemas.microsoft.com/office/drawing/2014/main" id="{5A442554-E26C-48AC-BA28-E3E630F151A1}"/>
            </a:ext>
          </a:extLst>
        </xdr:cNvPr>
        <xdr:cNvSpPr/>
      </xdr:nvSpPr>
      <xdr:spPr>
        <a:xfrm>
          <a:off x="9886951" y="5067300"/>
          <a:ext cx="314325" cy="295275"/>
        </a:xfrm>
        <a:prstGeom prst="ellipse">
          <a:avLst/>
        </a:prstGeom>
        <a:solidFill>
          <a:srgbClr val="0070C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7</xdr:row>
      <xdr:rowOff>4762</xdr:rowOff>
    </xdr:from>
    <xdr:to>
      <xdr:col>4</xdr:col>
      <xdr:colOff>752475</xdr:colOff>
      <xdr:row>21</xdr:row>
      <xdr:rowOff>80962</xdr:rowOff>
    </xdr:to>
    <xdr:graphicFrame macro="">
      <xdr:nvGraphicFramePr>
        <xdr:cNvPr id="2" name="Gráfico 1">
          <a:extLst>
            <a:ext uri="{FF2B5EF4-FFF2-40B4-BE49-F238E27FC236}">
              <a16:creationId xmlns:a16="http://schemas.microsoft.com/office/drawing/2014/main" id="{0D29F19D-B176-0D54-E265-70ACF36A67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0</xdr:colOff>
      <xdr:row>7</xdr:row>
      <xdr:rowOff>4762</xdr:rowOff>
    </xdr:from>
    <xdr:to>
      <xdr:col>10</xdr:col>
      <xdr:colOff>752475</xdr:colOff>
      <xdr:row>21</xdr:row>
      <xdr:rowOff>80962</xdr:rowOff>
    </xdr:to>
    <xdr:graphicFrame macro="">
      <xdr:nvGraphicFramePr>
        <xdr:cNvPr id="3" name="Gráfico 2">
          <a:extLst>
            <a:ext uri="{FF2B5EF4-FFF2-40B4-BE49-F238E27FC236}">
              <a16:creationId xmlns:a16="http://schemas.microsoft.com/office/drawing/2014/main" id="{83EEEB8E-7308-C67B-CED8-78049C74A5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171450</xdr:colOff>
      <xdr:row>0</xdr:row>
      <xdr:rowOff>80961</xdr:rowOff>
    </xdr:from>
    <xdr:to>
      <xdr:col>8</xdr:col>
      <xdr:colOff>428625</xdr:colOff>
      <xdr:row>16</xdr:row>
      <xdr:rowOff>47624</xdr:rowOff>
    </xdr:to>
    <xdr:graphicFrame macro="">
      <xdr:nvGraphicFramePr>
        <xdr:cNvPr id="2" name="Gráfico 1">
          <a:extLst>
            <a:ext uri="{FF2B5EF4-FFF2-40B4-BE49-F238E27FC236}">
              <a16:creationId xmlns:a16="http://schemas.microsoft.com/office/drawing/2014/main" id="{87D62CA9-BF20-DA8A-0467-34270859AA3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2</xdr:col>
      <xdr:colOff>342899</xdr:colOff>
      <xdr:row>0</xdr:row>
      <xdr:rowOff>0</xdr:rowOff>
    </xdr:from>
    <xdr:to>
      <xdr:col>10</xdr:col>
      <xdr:colOff>152400</xdr:colOff>
      <xdr:row>15</xdr:row>
      <xdr:rowOff>157162</xdr:rowOff>
    </xdr:to>
    <xdr:graphicFrame macro="">
      <xdr:nvGraphicFramePr>
        <xdr:cNvPr id="2" name="Gráfico 1">
          <a:extLst>
            <a:ext uri="{FF2B5EF4-FFF2-40B4-BE49-F238E27FC236}">
              <a16:creationId xmlns:a16="http://schemas.microsoft.com/office/drawing/2014/main" id="{92A84283-0334-BC10-CB17-F8FE1293F9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47626</xdr:colOff>
      <xdr:row>0</xdr:row>
      <xdr:rowOff>0</xdr:rowOff>
    </xdr:from>
    <xdr:to>
      <xdr:col>3</xdr:col>
      <xdr:colOff>2695576</xdr:colOff>
      <xdr:row>3</xdr:row>
      <xdr:rowOff>152399</xdr:rowOff>
    </xdr:to>
    <xdr:pic>
      <xdr:nvPicPr>
        <xdr:cNvPr id="2" name="Imagen 1">
          <a:extLst>
            <a:ext uri="{FF2B5EF4-FFF2-40B4-BE49-F238E27FC236}">
              <a16:creationId xmlns:a16="http://schemas.microsoft.com/office/drawing/2014/main" id="{EFE51D0C-16F4-4161-86F8-52CC4165E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8126" y="0"/>
          <a:ext cx="4171950"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BRAMIR~1\AppData\Local\Temp\Rar$DIa1971848.17219\2021-05-26_Formato_mapa_riesgos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dgov.sharepoint.com/Users/BRAMIR~1/AppData/Local/Temp/Rar$DIa1971848.17219/2021-05-26_Formato_mapa_riesgos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11 FORMULAS"/>
      <sheetName val="9 RIESGO DEL PROCESO"/>
      <sheetName val="10 CONTROL DE CAMBIOS"/>
    </sheetNames>
    <sheetDataSet>
      <sheetData sheetId="0"/>
      <sheetData sheetId="1">
        <row r="1">
          <cell r="B1" t="str">
            <v>MAPA DE RIESGOS</v>
          </cell>
        </row>
      </sheetData>
      <sheetData sheetId="2">
        <row r="9">
          <cell r="E9">
            <v>0.4</v>
          </cell>
          <cell r="X9" t="str">
            <v>Menor a 10 SMLMV</v>
          </cell>
          <cell r="Y9" t="str">
            <v>El riesgo afecta la imagen de algún área de la organización.</v>
          </cell>
        </row>
        <row r="10">
          <cell r="X10" t="str">
            <v>Entre 10 y 50 SMLMV</v>
          </cell>
          <cell r="Y10" t="str">
            <v>El riesgo afecta la imagen de la entidad internamente, de conocimiento general nivel interno, de junta directiva y accionistas y/o de proveedores.</v>
          </cell>
        </row>
        <row r="11">
          <cell r="X11" t="str">
            <v>Entre 50 y 100 SMLMV</v>
          </cell>
          <cell r="Y11" t="str">
            <v>El riesgo afecta la imagen de la entidad con algunos usuarios de relevancia frente al logro de los objetivos.</v>
          </cell>
        </row>
        <row r="12">
          <cell r="X12" t="str">
            <v>Entre 100 y 500 SMLMV</v>
          </cell>
          <cell r="Y12" t="str">
            <v>El riesgo afecta la imagen de la entidad con efecto publicitario sostenido a nivel de sector administrativo, nivel departamental o municipal.</v>
          </cell>
        </row>
        <row r="13">
          <cell r="X13" t="str">
            <v>Mayor a 500 SMLMV</v>
          </cell>
          <cell r="Y13" t="str">
            <v>El riesgo afecta la imagen de la entidad a nivel nacional, con efecto publicitario sostenido a nivel país</v>
          </cell>
        </row>
        <row r="14">
          <cell r="X14" t="str">
            <v>N/A</v>
          </cell>
          <cell r="Y14" t="str">
            <v>N/A</v>
          </cell>
        </row>
      </sheetData>
      <sheetData sheetId="3"/>
      <sheetData sheetId="4"/>
      <sheetData sheetId="5"/>
      <sheetData sheetId="6"/>
      <sheetData sheetId="7"/>
      <sheetData sheetId="8">
        <row r="4">
          <cell r="A4" t="str">
            <v>A_Ejecución_y_Administración_de_procesos</v>
          </cell>
        </row>
        <row r="5">
          <cell r="A5" t="str">
            <v>B_Fraude_Externo</v>
          </cell>
        </row>
        <row r="6">
          <cell r="A6" t="str">
            <v>C_Fraude_Interno</v>
          </cell>
        </row>
        <row r="7">
          <cell r="A7" t="str">
            <v>D_Fallas_Tecnológicas</v>
          </cell>
        </row>
        <row r="8">
          <cell r="A8" t="str">
            <v>E_Relaciones_Laborales</v>
          </cell>
        </row>
        <row r="9">
          <cell r="A9" t="str">
            <v>F_Usuarios_Productos_y_Prácticas_Organizacionales</v>
          </cell>
        </row>
        <row r="10">
          <cell r="A10" t="str">
            <v>G_Daños_Activos_Físicos</v>
          </cell>
        </row>
      </sheetData>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11 FORMULAS"/>
      <sheetName val="9 RIESGO DEL PROCESO"/>
      <sheetName val="10 CONTROL DE CAMBIOS"/>
    </sheetNames>
    <sheetDataSet>
      <sheetData sheetId="0"/>
      <sheetData sheetId="1">
        <row r="1">
          <cell r="B1" t="str">
            <v>MAPA DE RIESGOS</v>
          </cell>
        </row>
      </sheetData>
      <sheetData sheetId="2">
        <row r="9">
          <cell r="E9">
            <v>0.4</v>
          </cell>
          <cell r="X9" t="str">
            <v>Menor a 10 SMLMV</v>
          </cell>
          <cell r="Y9" t="str">
            <v>El riesgo afecta la imagen de algún área de la organización.</v>
          </cell>
        </row>
        <row r="10">
          <cell r="X10" t="str">
            <v>Entre 10 y 50 SMLMV</v>
          </cell>
          <cell r="Y10" t="str">
            <v>El riesgo afecta la imagen de la entidad internamente, de conocimiento general nivel interno, de junta directiva y accionistas y/o de proveedores.</v>
          </cell>
        </row>
        <row r="11">
          <cell r="X11" t="str">
            <v>Entre 50 y 100 SMLMV</v>
          </cell>
          <cell r="Y11" t="str">
            <v>El riesgo afecta la imagen de la entidad con algunos usuarios de relevancia frente al logro de los objetivos.</v>
          </cell>
        </row>
        <row r="12">
          <cell r="X12" t="str">
            <v>Entre 100 y 500 SMLMV</v>
          </cell>
          <cell r="Y12" t="str">
            <v>El riesgo afecta la imagen de la entidad con efecto publicitario sostenido a nivel de sector administrativo, nivel departamental o municipal.</v>
          </cell>
        </row>
        <row r="13">
          <cell r="X13" t="str">
            <v>Mayor a 500 SMLMV</v>
          </cell>
          <cell r="Y13" t="str">
            <v>El riesgo afecta la imagen de la entidad a nivel nacional, con efecto publicitario sostenido a nivel país</v>
          </cell>
        </row>
        <row r="14">
          <cell r="X14" t="str">
            <v>N/A</v>
          </cell>
          <cell r="Y14" t="str">
            <v>N/A</v>
          </cell>
        </row>
      </sheetData>
      <sheetData sheetId="3"/>
      <sheetData sheetId="4"/>
      <sheetData sheetId="5"/>
      <sheetData sheetId="6"/>
      <sheetData sheetId="7"/>
      <sheetData sheetId="8">
        <row r="4">
          <cell r="A4" t="str">
            <v>A_Ejecución_y_Administración_de_procesos</v>
          </cell>
        </row>
        <row r="5">
          <cell r="A5" t="str">
            <v>B_Fraude_Externo</v>
          </cell>
        </row>
        <row r="6">
          <cell r="A6" t="str">
            <v>C_Fraude_Interno</v>
          </cell>
        </row>
        <row r="7">
          <cell r="A7" t="str">
            <v>D_Fallas_Tecnológicas</v>
          </cell>
        </row>
        <row r="8">
          <cell r="A8" t="str">
            <v>E_Relaciones_Laborales</v>
          </cell>
        </row>
        <row r="9">
          <cell r="A9" t="str">
            <v>F_Usuarios_Productos_y_Prácticas_Organizacionales</v>
          </cell>
        </row>
        <row r="10">
          <cell r="A10" t="str">
            <v>G_Daños_Activos_Físicos</v>
          </cell>
        </row>
      </sheetData>
      <sheetData sheetId="9"/>
      <sheetData sheetId="10"/>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Ivonne Andrea Torres Cruz" refreshedDate="45311.806043402779" createdVersion="8" refreshedVersion="8" minRefreshableVersion="3" recordCount="60" xr:uid="{B04CC506-9A94-497A-A908-8E30BE217EA7}">
  <cacheSource type="worksheet">
    <worksheetSource ref="A2:J62" sheet="Evaluación por riesgo"/>
  </cacheSource>
  <cacheFields count="10">
    <cacheField name="Código proceso / procedimiento" numFmtId="0">
      <sharedItems/>
    </cacheField>
    <cacheField name="Nombre del proceso / procedimiento" numFmtId="0">
      <sharedItems/>
    </cacheField>
    <cacheField name="Código Riesgo" numFmtId="0">
      <sharedItems/>
    </cacheField>
    <cacheField name="Nombre del riesgo" numFmtId="0">
      <sharedItems/>
    </cacheField>
    <cacheField name="Probabilidad" numFmtId="0">
      <sharedItems/>
    </cacheField>
    <cacheField name="Impacto" numFmtId="0">
      <sharedItems/>
    </cacheField>
    <cacheField name="Riesgo Inherente" numFmtId="0">
      <sharedItems count="4">
        <s v="2 - MODERADO"/>
        <s v="3 - ALTO"/>
        <s v="4 - EXTREMO"/>
        <s v="1 - BAJO" u="1"/>
      </sharedItems>
    </cacheField>
    <cacheField name="Probabilidad2" numFmtId="0">
      <sharedItems/>
    </cacheField>
    <cacheField name="Impacto2" numFmtId="0">
      <sharedItems/>
    </cacheField>
    <cacheField name="Riesgo Residual" numFmtId="0">
      <sharedItems count="4">
        <s v="2 - MODERADO"/>
        <s v="3 - ALTO"/>
        <s v="1 - BAJO"/>
        <s v="4 - EXTREMO"/>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Ivonne Andrea Torres Cruz" refreshedDate="45311.807363541666" createdVersion="8" refreshedVersion="8" minRefreshableVersion="3" recordCount="165" xr:uid="{8D8B4358-CB9E-4114-8E26-E9CD3CA0F957}">
  <cacheSource type="worksheet">
    <worksheetSource ref="A9:BH174" sheet="MATRIZ CONSOLIDADA"/>
  </cacheSource>
  <cacheFields count="60">
    <cacheField name="Dependencia" numFmtId="0">
      <sharedItems/>
    </cacheField>
    <cacheField name="Código proceso / procedimiento" numFmtId="0">
      <sharedItems/>
    </cacheField>
    <cacheField name="Nombre del proceso / procedimiento" numFmtId="0">
      <sharedItems/>
    </cacheField>
    <cacheField name="Objetivo del proceso / procedimiento" numFmtId="0">
      <sharedItems longText="1"/>
    </cacheField>
    <cacheField name="Trámite" numFmtId="0">
      <sharedItems longText="1"/>
    </cacheField>
    <cacheField name="Código Riesgo" numFmtId="0">
      <sharedItems/>
    </cacheField>
    <cacheField name="Nombre del riesgo" numFmtId="0">
      <sharedItems/>
    </cacheField>
    <cacheField name="Descripción Específica del riesgo" numFmtId="0">
      <sharedItems longText="1"/>
    </cacheField>
    <cacheField name="Operacional" numFmtId="0">
      <sharedItems containsBlank="1"/>
    </cacheField>
    <cacheField name="Corrupción" numFmtId="0">
      <sharedItems containsBlank="1"/>
    </cacheField>
    <cacheField name="Seguridad de la_x000a_información" numFmtId="0">
      <sharedItems containsBlank="1"/>
    </cacheField>
    <cacheField name="Continuidad _x000a_del negocio" numFmtId="0">
      <sharedItems containsNonDate="0" containsString="0" containsBlank="1"/>
    </cacheField>
    <cacheField name="LAFT" numFmtId="0">
      <sharedItems containsNonDate="0" containsString="0" containsBlank="1"/>
    </cacheField>
    <cacheField name="SST" numFmtId="0">
      <sharedItems containsNonDate="0" containsString="0" containsBlank="1"/>
    </cacheField>
    <cacheField name="Ambiental" numFmtId="0">
      <sharedItems containsNonDate="0" containsString="0" containsBlank="1"/>
    </cacheField>
    <cacheField name="Código causa" numFmtId="0">
      <sharedItems/>
    </cacheField>
    <cacheField name="Nombre de la causa" numFmtId="0">
      <sharedItems longText="1"/>
    </cacheField>
    <cacheField name="Descripción Específica de la causa" numFmtId="0">
      <sharedItems longText="1"/>
    </cacheField>
    <cacheField name="Factor de Riesgo" numFmtId="0">
      <sharedItems count="6">
        <s v="07 - Talento humano"/>
        <s v="06 - Procesos" u="1"/>
        <s v="09 - Tecnología" u="1"/>
        <s v="03 - Evento externo" u="1"/>
        <s v="05 - Infraestructura" u="1"/>
        <s v="10 - Eventos externos" u="1"/>
      </sharedItems>
    </cacheField>
    <cacheField name="Confidencialidad" numFmtId="0">
      <sharedItems containsBlank="1"/>
    </cacheField>
    <cacheField name="Integridad" numFmtId="0">
      <sharedItems containsBlank="1"/>
    </cacheField>
    <cacheField name="Disponibilidad" numFmtId="0">
      <sharedItems containsBlank="1"/>
    </cacheField>
    <cacheField name="CONSECUENCIA" numFmtId="0">
      <sharedItems longText="1"/>
    </cacheField>
    <cacheField name="Económico" numFmtId="0">
      <sharedItems containsNonDate="0" containsString="0" containsBlank="1"/>
    </cacheField>
    <cacheField name="Operación" numFmtId="0">
      <sharedItems containsNonDate="0" containsString="0" containsBlank="1"/>
    </cacheField>
    <cacheField name="Legal" numFmtId="0">
      <sharedItems containsNonDate="0" containsString="0" containsBlank="1"/>
    </cacheField>
    <cacheField name="Reputacional" numFmtId="0">
      <sharedItems containsNonDate="0" containsString="0" containsBlank="1"/>
    </cacheField>
    <cacheField name="Corrupción2" numFmtId="0">
      <sharedItems containsBlank="1"/>
    </cacheField>
    <cacheField name="Contagio (SARLAFT)" numFmtId="0">
      <sharedItems containsNonDate="0" containsString="0" containsBlank="1"/>
    </cacheField>
    <cacheField name="Probabilidad" numFmtId="0">
      <sharedItems containsBlank="1"/>
    </cacheField>
    <cacheField name="Impacto" numFmtId="0">
      <sharedItems containsBlank="1"/>
    </cacheField>
    <cacheField name="Riesgo Inherente" numFmtId="0">
      <sharedItems containsBlank="1"/>
    </cacheField>
    <cacheField name="Código del control" numFmtId="0">
      <sharedItems containsBlank="1"/>
    </cacheField>
    <cacheField name="Nombre del control" numFmtId="0">
      <sharedItems containsBlank="1" longText="1"/>
    </cacheField>
    <cacheField name="Descripción ejecución del control" numFmtId="0">
      <sharedItems containsBlank="1" longText="1"/>
    </cacheField>
    <cacheField name="Objetivo del control" numFmtId="0">
      <sharedItems containsBlank="1" longText="1"/>
    </cacheField>
    <cacheField name="Evidencia" numFmtId="0">
      <sharedItems containsBlank="1" longText="1"/>
    </cacheField>
    <cacheField name="Calificación de ejecución del control y monitoreo" numFmtId="0">
      <sharedItems containsBlank="1"/>
    </cacheField>
    <cacheField name="Responsable asignado" numFmtId="0">
      <sharedItems containsBlank="1"/>
    </cacheField>
    <cacheField name="Oportunidad" numFmtId="0">
      <sharedItems containsBlank="1"/>
    </cacheField>
    <cacheField name="Tipo de control" numFmtId="0">
      <sharedItems containsBlank="1" count="5">
        <s v="25 - PREVENTIVO"/>
        <s v="15 - DETECTIVO"/>
        <s v="10 - CORRECTIVO"/>
        <s v="15 - DETECTIVO - 10 - CORRECTIVO"/>
        <m/>
      </sharedItems>
    </cacheField>
    <cacheField name="Naturaleza del control" numFmtId="0">
      <sharedItems containsBlank="1"/>
    </cacheField>
    <cacheField name="Documentación del control" numFmtId="0">
      <sharedItems containsBlank="1"/>
    </cacheField>
    <cacheField name="Evidencia de la ejecución del control" numFmtId="0">
      <sharedItems containsBlank="1"/>
    </cacheField>
    <cacheField name="Calificación diseño del control" numFmtId="0">
      <sharedItems containsString="0" containsBlank="1" containsNumber="1" minValue="67.400000000000006" maxValue="100"/>
    </cacheField>
    <cacheField name="Calificación efectividad del control" numFmtId="0">
      <sharedItems containsString="0" containsBlank="1" containsNumber="1" minValue="83.7" maxValue="100"/>
    </cacheField>
    <cacheField name="Fortaleza del Control" numFmtId="0">
      <sharedItems containsBlank="1"/>
    </cacheField>
    <cacheField name="¿Debe establecer acciones para fortalecer el control?" numFmtId="0">
      <sharedItems containsBlank="1"/>
    </cacheField>
    <cacheField name="El control disminuye" numFmtId="0">
      <sharedItems containsBlank="1"/>
    </cacheField>
    <cacheField name="Frecuencia" numFmtId="0">
      <sharedItems containsBlank="1"/>
    </cacheField>
    <cacheField name="Probabilidad2" numFmtId="0">
      <sharedItems containsBlank="1"/>
    </cacheField>
    <cacheField name="Impacto2" numFmtId="0">
      <sharedItems containsBlank="1"/>
    </cacheField>
    <cacheField name="Riesgo Residual" numFmtId="0">
      <sharedItems containsBlank="1"/>
    </cacheField>
    <cacheField name="Fecha" numFmtId="0">
      <sharedItems/>
    </cacheField>
    <cacheField name="Fecha Inicio" numFmtId="0">
      <sharedItems/>
    </cacheField>
    <cacheField name="Fecha Final" numFmtId="0">
      <sharedItems/>
    </cacheField>
    <cacheField name="Clase" numFmtId="0">
      <sharedItems/>
    </cacheField>
    <cacheField name="Objetivos" numFmtId="0">
      <sharedItems/>
    </cacheField>
    <cacheField name="Responsable" numFmtId="0">
      <sharedItems/>
    </cacheField>
    <cacheField name="Estado"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0">
  <r>
    <s v="CPR-01"/>
    <s v="Direccionamiento Estratégico"/>
    <s v="R2CRR"/>
    <s v="Omisión de evidencias por parte del auditor interno"/>
    <s v="2 - IMPROBABLE"/>
    <s v="3 - MODERADO"/>
    <x v="0"/>
    <s v="1 - RARA VEZ"/>
    <s v="3 - MODERADO"/>
    <x v="0"/>
  </r>
  <r>
    <s v="CPR-01"/>
    <s v="Direccionamiento Estratégico"/>
    <s v="R53CRR"/>
    <s v="Otorgar concepto favorable a un proyecto de inversión que no cumple con los requisitos."/>
    <s v="2 - IMPROBABLE"/>
    <s v="4 - MAYOR"/>
    <x v="1"/>
    <s v="1 - RARA VEZ"/>
    <s v="4 - MAYOR"/>
    <x v="1"/>
  </r>
  <r>
    <s v="CPR-34"/>
    <s v="Gestión de las obligaciones contingentes"/>
    <s v="R72CRR"/>
    <s v="Posibilidad de emitir un concepto errado por coerción, influencia indebida o inducción con el fin de obtener un beneficio particular en los proyectos APP (Asociaciones Público Privadas)"/>
    <s v="1 - RARA VEZ"/>
    <s v="4 - MAYOR"/>
    <x v="1"/>
    <s v="1 - RARA VEZ"/>
    <s v="4 - MAYOR"/>
    <x v="1"/>
  </r>
  <r>
    <s v="CPR-47"/>
    <s v="Gestión de riesgo financiero"/>
    <s v="R15CRR"/>
    <s v="Excluir o alterar los parámetros o la información insumo para la estimación del riesgo financiero."/>
    <s v="1 - RARA VEZ"/>
    <s v="4 - MAYOR"/>
    <x v="1"/>
    <s v="1 - RARA VEZ"/>
    <s v="2 - MENOR"/>
    <x v="2"/>
  </r>
  <r>
    <s v="CPR-52"/>
    <s v="Administración de entidades liquidadas o suprimidas"/>
    <s v="R11CRR"/>
    <s v="Elaborar y suscribir certificaciones de manera fraudulenta con el fin de beneficiar a un tercero. "/>
    <s v="1 - RARA VEZ"/>
    <s v="4 - MAYOR"/>
    <x v="1"/>
    <s v="1 - RARA VEZ"/>
    <s v="4 - MAYOR"/>
    <x v="1"/>
  </r>
  <r>
    <s v="CPR-76"/>
    <s v="Administración del riesgo operacional, de la seguridad de la información y de continuidad del negocio"/>
    <s v="R14CRR"/>
    <s v="Entregar información de vulnerabilidades a un tercero a cambio de un beneficio particular."/>
    <s v="2 - IMPROBABLE"/>
    <s v="4 - MAYOR"/>
    <x v="1"/>
    <s v="1 - RARA VEZ"/>
    <s v="4 - MAYOR"/>
    <x v="1"/>
  </r>
  <r>
    <s v="CPR-103"/>
    <s v="Administración de Operaciones de Crédito Público"/>
    <s v="R8CRR"/>
    <s v="Divulgar información pública clasificada que pueda afectar la contratación de operaciones de crédito."/>
    <s v="1 - RARA VEZ"/>
    <s v="4 - MAYOR"/>
    <x v="1"/>
    <s v="1 - RARA VEZ"/>
    <s v="4 - MAYOR"/>
    <x v="1"/>
  </r>
  <r>
    <s v="CPR-105_x000a_105-P-01"/>
    <s v="Notificaciones"/>
    <s v="R69CRR"/>
    <s v="Manipular la notificación de actos administrativos"/>
    <s v="2 - IMPROBABLE"/>
    <s v="4 - MAYOR"/>
    <x v="1"/>
    <s v="1 - RARA VEZ"/>
    <s v="4 - MAYOR"/>
    <x v="1"/>
  </r>
  <r>
    <s v="CPR-105_x000a_105-P-02"/>
    <s v="Asesoría jurídico tributaria"/>
    <s v="R19CRR"/>
    <s v="Falsedad ideológica o material de un documento."/>
    <s v="1 - RARA VEZ"/>
    <s v="5 - CATASTROFICO"/>
    <x v="2"/>
    <s v="1 - RARA VEZ"/>
    <s v="5 - CATASTROFICO"/>
    <x v="3"/>
  </r>
  <r>
    <s v="CPR-105_x000a_105-P-03"/>
    <s v="Recursos tributarios"/>
    <s v="R41CRR"/>
    <s v="Manipular el fallo de un recurso por acción u omisión sin sustento jurídico a favor de un contribuyente y en contra de la administración."/>
    <s v="1 - RARA VEZ"/>
    <s v="4 - MAYOR"/>
    <x v="1"/>
    <s v="1 - RARA VEZ"/>
    <s v="4 - MAYOR"/>
    <x v="1"/>
  </r>
  <r>
    <s v="CPR-105_x000a_105-P-03"/>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s v="CPR-105_x000a_105-P-03"/>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s v="CPR-105_x000a_105-P-04"/>
    <s v="Administración del sistema de información tributario"/>
    <s v="R49CRR"/>
    <s v="Modificar información sin los requisitos establecidos en el sistema de información Tributaria."/>
    <s v="1 - RARA VEZ"/>
    <s v="4 - MAYOR"/>
    <x v="1"/>
    <s v="1 - RARA VEZ"/>
    <s v="4 - MAYOR"/>
    <x v="1"/>
  </r>
  <r>
    <s v="CPR-105_x000a_105-P-05_x000a_105-P-11"/>
    <s v="Devoluciones y/o Compensaciones_x000a_Análisis de Cuenta y Corrección de la Información Tributaria Causada"/>
    <s v="R45CRR"/>
    <s v="Manipular información privilegiada relacionada con los valores a devolver y/o compensar."/>
    <s v="1 - RARA VEZ"/>
    <s v="3 - MODERADO"/>
    <x v="0"/>
    <s v="1 - RARA VEZ"/>
    <s v="3 - MODERADO"/>
    <x v="0"/>
  </r>
  <r>
    <s v="CPR-105_x000a_105-P-05_x000a_105-P-11"/>
    <s v="Devoluciones y/o Compensaciones_x000a_Análisis de Cuenta y Corrección de la Información Tributaria Causada"/>
    <s v="R67CRR"/>
    <s v="Omitir o alterar el cumplimiento de los requisitos protocolarios para otorgarle la devolución de saldos."/>
    <s v="2 - IMPROBABLE"/>
    <s v="4 - MAYOR"/>
    <x v="1"/>
    <s v="1 - RARA VEZ"/>
    <s v="4 - MAYOR"/>
    <x v="1"/>
  </r>
  <r>
    <s v="CPR-105_x000a_105-P-05_x000a_105-P-11"/>
    <s v="Devoluciones y/o Compensaciones_x000a_Análisis de Cuenta y Corrección de la Información Tributaria Causada"/>
    <s v="R63CRR"/>
    <s v="Alterar actos administrativos para afectar la cuenta corriente de un contribuyente."/>
    <s v="1 - RARA VEZ"/>
    <s v="4 - MAYOR"/>
    <x v="1"/>
    <s v="1 - RARA VEZ"/>
    <s v="4 - MAYOR"/>
    <x v="1"/>
  </r>
  <r>
    <s v="CPR-105_x000a_105-P-05_x000a_105-P-11"/>
    <s v="Devoluciones y/o Compensaciones_x000a_Análisis de Cuenta y Corrección de la Información Tributaria Causada"/>
    <s v="R64CRR"/>
    <s v="Aplicar el pago del impuesto que ha realizado un contribuyente a otro."/>
    <s v="1 - RARA VEZ"/>
    <s v="4 - MAYOR"/>
    <x v="1"/>
    <s v="1 - RARA VEZ"/>
    <s v="4 - MAYOR"/>
    <x v="1"/>
  </r>
  <r>
    <s v="CPR-105_x000a_105-P-05_x000a_105-P-11"/>
    <s v="Devoluciones y/o Compensaciones_x000a_Análisis de Cuenta y Corrección de la Información Tributaria Causada"/>
    <s v="R61CRR"/>
    <s v="Manipular información privilegiada relacionada con la aplicación  y/o clarificación de pagos y corrección de la información tributaria en la cuenta corriente de los contribuyentes."/>
    <s v="1 - RARA VEZ"/>
    <s v="3 - MODERADO"/>
    <x v="0"/>
    <s v="1 - RARA VEZ"/>
    <s v="3 - MODERADO"/>
    <x v="0"/>
  </r>
  <r>
    <s v="CPR-105_x000a_105-P-05_x000a_105-P-11"/>
    <s v="Devoluciones y/o Compensaciones_x000a_Análisis de Cuenta y Corrección de la Información Tributaria Causada"/>
    <s v="R66CRR"/>
    <s v="Modificar cualquier campo dentro de la declaración y pago de un impuesto."/>
    <s v="1 - RARA VEZ"/>
    <s v="4 - MAYOR"/>
    <x v="1"/>
    <s v="1 - RARA VEZ"/>
    <s v="4 - MAYOR"/>
    <x v="1"/>
  </r>
  <r>
    <s v="CPR-105_x000a_105-P-06_x000a_105-P-07"/>
    <s v="Fiscalización de impuestos_x000a_Liquidación de impuestos"/>
    <s v="R54CRR"/>
    <s v="Permitir dolosamente el vencimiento de términos."/>
    <s v="1 - RARA VEZ"/>
    <s v="5 - CATASTROFICO"/>
    <x v="2"/>
    <s v="1 - RARA VEZ"/>
    <s v="5 - CATASTROFICO"/>
    <x v="3"/>
  </r>
  <r>
    <s v="CPR-105_x000a_105-P-06_x000a_105-P-07"/>
    <s v="Fiscalización de impuestos_x000a_Liquidación de impuestos"/>
    <s v="R43CRR"/>
    <s v="Manipular información privilegiada relacionada con los impuestos predial y/o de vehículos."/>
    <s v="2 - IMPROBABLE"/>
    <s v="5 - CATASTROFICO"/>
    <x v="2"/>
    <s v="1 - RARA VEZ"/>
    <s v="5 - CATASTROFICO"/>
    <x v="3"/>
  </r>
  <r>
    <s v="CPR-105_x000a_105-P-08"/>
    <s v="Obtención y disposición de la información tributaria"/>
    <s v="R50CRR"/>
    <s v="Modificar marcas en el RIT sin los requisitos establecidos."/>
    <s v="1 - RARA VEZ"/>
    <s v="4 - MAYOR"/>
    <x v="1"/>
    <s v="1 - RARA VEZ"/>
    <s v="4 - MAYOR"/>
    <x v="1"/>
  </r>
  <r>
    <s v="CPR-105_x000a_105-P-09"/>
    <s v="Inteligencia Tributaria"/>
    <s v="R48CRR"/>
    <s v="Modificar información  de los programas a ejecutar por la DIB."/>
    <s v="1 - RARA VEZ"/>
    <s v="5 - CATASTROFICO"/>
    <x v="2"/>
    <s v="1 - RARA VEZ"/>
    <s v="5 - CATASTROFICO"/>
    <x v="3"/>
  </r>
  <r>
    <s v="CPR-106"/>
    <s v="Administración de Liquidez e Inversiones"/>
    <s v="R62CRR"/>
    <s v="Manipulación de precios del mercado."/>
    <s v="1 - RARA VEZ"/>
    <s v="5 - CATASTROFICO"/>
    <x v="2"/>
    <s v="1 - RARA VEZ"/>
    <s v="5 - CATASTROFICO"/>
    <x v="3"/>
  </r>
  <r>
    <s v="CPR-110"/>
    <s v="Gestión de Cobro"/>
    <s v="R52CRR"/>
    <s v="Omitir o alterar el cumplimiento de los requisitos protocolarios para otorgar facilidad de pago que resulta con el levantamiento de medidas cautelares o con la suspensión del proceso de cobro. "/>
    <s v="2 - IMPROBABLE"/>
    <s v="3 - MODERADO"/>
    <x v="0"/>
    <s v="1 - RARA VEZ"/>
    <s v="3 - MODERADO"/>
    <x v="0"/>
  </r>
  <r>
    <s v="CPR-110"/>
    <s v="Gestión de Cobro"/>
    <s v="R35CRR"/>
    <s v="Manipulación indebida de documentos de cobro."/>
    <s v="2 - IMPROBABLE"/>
    <s v="4 - MAYOR"/>
    <x v="1"/>
    <s v="1 - RARA VEZ"/>
    <s v="4 - MAYOR"/>
    <x v="1"/>
  </r>
  <r>
    <s v="CPR-110"/>
    <s v="Gestión de Cobro"/>
    <s v="R34CRR"/>
    <s v="Manipulación fraudulenta de Títulos de Depósito Judicial."/>
    <s v="1 - RARA VEZ"/>
    <s v="4 - MAYOR"/>
    <x v="1"/>
    <s v="1 - RARA VEZ"/>
    <s v="4 - MAYOR"/>
    <x v="1"/>
  </r>
  <r>
    <s v="CPR-110"/>
    <s v="Gestión de Cobro"/>
    <s v="R12CRR"/>
    <s v="Emitir o adulterar actos administrativos de manera ilegal."/>
    <s v="1 - RARA VEZ"/>
    <s v="4 - MAYOR"/>
    <x v="1"/>
    <s v="1 - RARA VEZ"/>
    <s v="4 - MAYOR"/>
    <x v="1"/>
  </r>
  <r>
    <s v="CPR-110"/>
    <s v="Gestión de Cobro"/>
    <s v="R3CRR"/>
    <s v="Alterar bases de datos."/>
    <s v="2 - IMPROBABLE"/>
    <s v="4 - MAYOR"/>
    <x v="1"/>
    <s v="1 - RARA VEZ"/>
    <s v="4 - MAYOR"/>
    <x v="1"/>
  </r>
  <r>
    <s v="CPR-110"/>
    <s v="Gestión de Cobro"/>
    <s v="R47CRR"/>
    <s v="Manipular, divulgar y/o entregar información reservada o privilegiada."/>
    <s v="3 - POSIBLE"/>
    <s v="4 - MAYOR"/>
    <x v="2"/>
    <s v="1 - RARA VEZ"/>
    <s v="4 - MAYOR"/>
    <x v="1"/>
  </r>
  <r>
    <s v="CPR-110"/>
    <s v="Gestión de Cobro"/>
    <s v="R32CRR"/>
    <s v="Manipulación de términos legales. No aplicar los términos legales para la gestión."/>
    <s v="1 - RARA VEZ"/>
    <s v="4 - MAYOR"/>
    <x v="1"/>
    <s v="1 - RARA VEZ"/>
    <s v="4 - MAYOR"/>
    <x v="1"/>
  </r>
  <r>
    <s v="CPR-110"/>
    <s v="Gestión de Cobro"/>
    <s v="R13CRR"/>
    <s v="Ofrecer al contribuyente una gestión privilegiada."/>
    <s v="1 - RARA VEZ"/>
    <s v="4 - MAYOR"/>
    <x v="1"/>
    <s v="1 - RARA VEZ"/>
    <s v="4 - MAYOR"/>
    <x v="1"/>
  </r>
  <r>
    <s v="CPR-110"/>
    <s v="Gestión de Cobro"/>
    <s v="R31CRR"/>
    <s v="Indebida notificación de actos de cobro."/>
    <s v="1 - RARA VEZ"/>
    <s v="4 - MAYOR"/>
    <x v="1"/>
    <s v="1 - RARA VEZ"/>
    <s v="4 - MAYOR"/>
    <x v="1"/>
  </r>
  <r>
    <s v="CPR-112"/>
    <s v="Gestión del talento humano"/>
    <s v="R46CRR"/>
    <s v="Manipular los procesos de vinculación de personal."/>
    <s v="1 - RARA VEZ"/>
    <s v="4 - MAYOR"/>
    <x v="1"/>
    <s v="1 - RARA VEZ"/>
    <s v="4 - MAYOR"/>
    <x v="1"/>
  </r>
  <r>
    <s v="CPR-112"/>
    <s v="Gestión del talento humano"/>
    <s v="R4CRR"/>
    <s v="Alterar u omitir información de la nómina."/>
    <s v="1 - RARA VEZ"/>
    <s v="4 - MAYOR"/>
    <x v="1"/>
    <s v="1 - RARA VEZ"/>
    <s v="4 - MAYOR"/>
    <x v="1"/>
  </r>
  <r>
    <s v="CPR-112"/>
    <s v="Gestión del talento humano"/>
    <s v="R18CRR"/>
    <s v="Expedir actos administrativos adulterando u omitiendo información."/>
    <s v="2 - IMPROBABLE"/>
    <s v="4 - MAYOR"/>
    <x v="1"/>
    <s v="1 - RARA VEZ"/>
    <s v="4 - MAYOR"/>
    <x v="1"/>
  </r>
  <r>
    <s v="CPR-113"/>
    <s v="Asesoría jurídica"/>
    <s v="R7CRR"/>
    <s v="Direccionar la elaboración y revisión de conceptos."/>
    <s v="1 - RARA VEZ"/>
    <s v="4 - MAYOR"/>
    <x v="1"/>
    <s v="1 - RARA VEZ"/>
    <s v="4 - MAYOR"/>
    <x v="1"/>
  </r>
  <r>
    <s v="CPR-113"/>
    <s v="Asesoría jurídica"/>
    <s v="R6CRR"/>
    <s v="Direccionar la elaboración y revisión de actos administrativos."/>
    <s v="1 - RARA VEZ"/>
    <s v="4 - MAYOR"/>
    <x v="1"/>
    <s v="1 - RARA VEZ"/>
    <s v="4 - MAYOR"/>
    <x v="1"/>
  </r>
  <r>
    <s v="CPR-114"/>
    <s v="Defensa jurídica"/>
    <s v="R59CRR"/>
    <s v="Utilización indebida o manipulación de información privilegiada."/>
    <s v="1 - RARA VEZ"/>
    <s v="4 - MAYOR"/>
    <x v="1"/>
    <s v="1 - RARA VEZ"/>
    <s v="4 - MAYOR"/>
    <x v="1"/>
  </r>
  <r>
    <s v="CPR-115"/>
    <s v="Provisión de Bienes y Servicios"/>
    <s v="R5CRR"/>
    <s v="Direccionar de forma indebida el proceso de selección para la contratación de bienes y/o servicios."/>
    <s v="1 - RARA VEZ"/>
    <s v="5 - CATASTROFICO"/>
    <x v="2"/>
    <s v="1 - RARA VEZ"/>
    <s v="5 - CATASTROFICO"/>
    <x v="3"/>
  </r>
  <r>
    <s v="CPR-115"/>
    <s v="Provisión de Bienes y Servicios"/>
    <s v="R21CRR"/>
    <s v="Favorecimiento de proveedores y/o contratistas en la etapa de ejecución contractual."/>
    <s v="1 - RARA VEZ"/>
    <s v="5 - CATASTROFICO"/>
    <x v="2"/>
    <s v="1 - RARA VEZ"/>
    <s v="5 - CATASTROFICO"/>
    <x v="3"/>
  </r>
  <r>
    <s v="CPR-116"/>
    <s v="Gestión de bienes y servicios"/>
    <s v="R27CRR"/>
    <s v="Hurto de bienes de la entidad."/>
    <s v="3 - POSIBLE"/>
    <s v="4 - MAYOR"/>
    <x v="2"/>
    <s v="1 - RARA VEZ"/>
    <s v="2 - MENOR"/>
    <x v="2"/>
  </r>
  <r>
    <s v="CPR-116"/>
    <s v="Gestión de bienes y servicios"/>
    <s v="R28CRR"/>
    <s v="Hurto de insumos para prestación de servicios de aseo y cafetería."/>
    <s v="1 - RARA VEZ"/>
    <s v="4 - MAYOR"/>
    <x v="1"/>
    <s v="1 - RARA VEZ"/>
    <s v="4 - MAYOR"/>
    <x v="1"/>
  </r>
  <r>
    <s v="CPR-117"/>
    <s v="Gestión Ambiental"/>
    <s v="R30CRR"/>
    <s v="Hurto y/o venta de residuos aprovechables."/>
    <s v="1 - RARA VEZ"/>
    <s v="3 - MODERADO"/>
    <x v="0"/>
    <s v="1 - RARA VEZ"/>
    <s v="3 - MODERADO"/>
    <x v="0"/>
  </r>
  <r>
    <s v="CPR-118"/>
    <s v="Gestión presupuesto de gastos e inversiones"/>
    <s v="R29CRR"/>
    <s v="Hurto o jineteo de dinero o cheques administrados en la caja menor."/>
    <s v="1 - RARA VEZ"/>
    <s v="4 - MAYOR"/>
    <x v="1"/>
    <s v="1 - RARA VEZ"/>
    <s v="4 - MAYOR"/>
    <x v="1"/>
  </r>
  <r>
    <s v="CPR-120"/>
    <s v="Gestión Documental"/>
    <s v="R26CRR"/>
    <s v="Hurtar, adulterar u ocultar un expediente, documento o información (física o electrónica), cuya custodia esté a cargo de las oficinas de Operación y/o Técnica del Sistema de Gestión Documental, de la Subdirección de Gestión Documental."/>
    <s v="1 - RARA VEZ"/>
    <s v="4 - MAYOR"/>
    <x v="1"/>
    <s v="1 - RARA VEZ"/>
    <s v="4 - MAYOR"/>
    <x v="1"/>
  </r>
  <r>
    <s v="CPR-120"/>
    <s v="Gestión Documental"/>
    <s v="R23CRR"/>
    <s v="Filtrar o perder  información pública reservada."/>
    <s v="1 - RARA VEZ"/>
    <s v="5 - CATASTROFICO"/>
    <x v="2"/>
    <s v="1 - RARA VEZ"/>
    <s v="5 - CATASTROFICO"/>
    <x v="3"/>
  </r>
  <r>
    <s v="CPR-120"/>
    <s v="Gestión Documental"/>
    <s v="R20CRR"/>
    <s v="Falsificar una comunicación radicada en el aplicativo de correspondencia."/>
    <s v="2 - IMPROBABLE"/>
    <s v="5 - CATASTROFICO"/>
    <x v="2"/>
    <s v="1 - RARA VEZ"/>
    <s v="5 - CATASTROFICO"/>
    <x v="3"/>
  </r>
  <r>
    <s v="CPR-120"/>
    <s v="Gestión Documental"/>
    <s v="R68CRR"/>
    <s v="Acceder a información confidencial sin los permisos autorizados"/>
    <s v="3 - POSIBLE"/>
    <s v="4 - MAYOR"/>
    <x v="2"/>
    <s v="1 - RARA VEZ"/>
    <s v="4 - MAYOR"/>
    <x v="1"/>
  </r>
  <r>
    <s v="CPR-121"/>
    <s v="Gestión Estratégica de Servicios de TI"/>
    <s v="R70CRR"/>
    <s v="Activos de información de la entidad, utilizados en beneficio propio o de un tercero."/>
    <s v="1 - RARA VEZ"/>
    <s v="5 - CATASTROFICO"/>
    <x v="2"/>
    <s v="1 - RARA VEZ"/>
    <s v="5 - CATASTROFICO"/>
    <x v="3"/>
  </r>
  <r>
    <s v="CPR-121"/>
    <s v="Gestión Estratégica de Servicios de TI"/>
    <s v="R71CRR"/>
    <s v="Información pública reservada y/o clasificada expuesta a pérdida o fuga de información."/>
    <s v="3 - POSIBLE"/>
    <s v="5 - CATASTROFICO"/>
    <x v="2"/>
    <s v="1 - RARA VEZ"/>
    <s v="5 - CATASTROFICO"/>
    <x v="3"/>
  </r>
  <r>
    <s v="CPR-122"/>
    <s v="Evaluación del sistema de control interno"/>
    <s v="R51CRR"/>
    <s v="Ocultar o manipular información de los resultados del ejercicio auditor afectando la realidad de lo evidenciado a cambio de una dádiva que beneficia al auditor."/>
    <s v="2 - IMPROBABLE"/>
    <s v="4 - MAYOR"/>
    <x v="1"/>
    <s v="1 - RARA VEZ"/>
    <s v="4 - MAYOR"/>
    <x v="1"/>
  </r>
  <r>
    <s v="CPR-124"/>
    <s v="Educación Tributaria y Servicio"/>
    <s v="R24CRR"/>
    <s v="Generar liquidaciones de forma indebida."/>
    <s v="2 - IMPROBABLE"/>
    <s v="5 - CATASTROFICO"/>
    <x v="2"/>
    <s v="1 - RARA VEZ"/>
    <s v="5 - CATASTROFICO"/>
    <x v="3"/>
  </r>
  <r>
    <s v="CPR-124"/>
    <s v="Educación Tributaria y Servicio"/>
    <s v="R56CRR"/>
    <s v="Recibir o solicitar dádivas a contribuyentes."/>
    <s v="3 - POSIBLE"/>
    <s v="4 - MAYOR"/>
    <x v="2"/>
    <s v="1 - RARA VEZ"/>
    <s v="4 - MAYOR"/>
    <x v="1"/>
  </r>
  <r>
    <s v="CPR-124"/>
    <s v="Educación Tributaria y Servicio"/>
    <s v="R10CRR"/>
    <s v="Divulgar, manipular y entregar información sujeta a reserva tributaria."/>
    <s v="1 - RARA VEZ"/>
    <s v="4 - MAYOR"/>
    <x v="1"/>
    <s v="1 - RARA VEZ"/>
    <s v="4 - MAYOR"/>
    <x v="1"/>
  </r>
  <r>
    <s v="CPR-125"/>
    <s v="Atención al Ciudadano"/>
    <s v="R42CRR"/>
    <s v="Manipular el trámite de peticiones, quejas, reclamos, denuncias y felicitaciones."/>
    <s v="1 - RARA VEZ"/>
    <s v="4 - MAYOR"/>
    <x v="1"/>
    <s v="1 - RARA VEZ"/>
    <s v="4 - MAYOR"/>
    <x v="1"/>
  </r>
  <r>
    <s v="CPR-127"/>
    <s v="Investigaciones disciplinarias"/>
    <s v="R33CRR"/>
    <s v="Manipulación del trámite de las quejas e investigaciones disciplinarias"/>
    <s v="2 - IMPROBABLE"/>
    <s v="5 - CATASTROFICO"/>
    <x v="2"/>
    <s v="1 - RARA VEZ"/>
    <s v="5 - CATASTROFICO"/>
    <x v="3"/>
  </r>
  <r>
    <s v="CPR-127"/>
    <s v="Investigaciones disciplinarias"/>
    <s v="R36CRR"/>
    <s v="Manipulación indebida de los expedientes disciplinarios."/>
    <s v="2 - IMPROBABLE"/>
    <s v="5 - CATASTROFICO"/>
    <x v="2"/>
    <s v="1 - RARA VEZ"/>
    <s v="5 - CATASTROFICO"/>
    <x v="3"/>
  </r>
  <r>
    <s v="CPR-128"/>
    <s v="Gestión de consolidación de operaciones tesorales"/>
    <s v="R37CRR"/>
    <s v="Manipular  y entregar información exógena adulterada de terceros."/>
    <s v="1 - RARA VEZ"/>
    <s v="4 - MAYOR"/>
    <x v="1"/>
    <s v="1 - RARA VEZ"/>
    <s v="4 - MAYOR"/>
    <x v="1"/>
  </r>
  <r>
    <s v="TODOS LOS PROCESOS DE LA ENTIDAD"/>
    <s v="TODOS LOS PROCESOS DE LA ENTIDAD"/>
    <s v="R57CRR"/>
    <s v="Uso indebido de información clasificada o reservada."/>
    <s v="5 - CASI CIERTO"/>
    <s v="5 - CATASTROFICO"/>
    <x v="2"/>
    <s v="3 - POSIBLE"/>
    <s v="5 - CATASTROFICO"/>
    <x v="3"/>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5">
  <r>
    <s v="Oficina Asesora de Planeación"/>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y enfoque basado en la evidencia, para obtener un beneficio propio o favorecer a un tercero."/>
    <s v="X"/>
    <s v="X"/>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s v="3 - MODERADO"/>
    <m/>
    <s v="2 - IMPROBABLE"/>
    <s v="3 - MODERADO"/>
    <s v="2 - MODERADO"/>
    <s v="CRR20CT"/>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vitar el conflicto de intereses en el proceso de auditorías. "/>
    <s v="- Solicitud a la Subdirección de Talento Humano de la confirmación de cargo, dependencia y situaciones administrativas de los equipos auditores._x000a_- Comunicación de la asignación o reasignación de procesos a auditar a los respectivos equipos auditores luego de la validación. _x000a_- Correo electrónico del auditor comunicando el conflicto de interés. "/>
    <s v="100 - FUERTE"/>
    <s v="25 - ASIGNADO"/>
    <s v="25 - OPORTUNA"/>
    <x v="0"/>
    <s v="10 - MANUAL"/>
    <s v="25 - DOCUMENTADO"/>
    <s v="25 - CON EVIDENCIA"/>
    <n v="89.8"/>
    <n v="94.9"/>
    <s v="Moderado"/>
    <s v="No"/>
    <s v="PROBABILIDAD"/>
    <s v="ESPORADICO"/>
    <s v="1 - RARA VEZ"/>
    <s v="3 - MODERADO"/>
    <s v="2 - MODERADO"/>
    <s v="N/A"/>
    <s v="N/A"/>
    <s v="N/A"/>
    <s v="N/A"/>
    <s v="N/A"/>
    <s v="N/A"/>
    <s v="N/A"/>
  </r>
  <r>
    <s v="Oficina Asesora de Planeación"/>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
    <m/>
    <m/>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m/>
    <m/>
    <m/>
    <m/>
    <m/>
    <s v="CRR21CT"/>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Garantizar la transparencia y el cumplimiento de los principios de la auditoria:_x000a_Integridad, Presentación imparcial, Debido cuidado profesional, Confidencialidad, Independencia, enfoque basado en la evidencia."/>
    <s v="Compromisos firmados._x000a_1. compromiso de representación (auditado)_x000a_2. compromiso de confidencialidad y seguridad de la información (auditor)"/>
    <s v="100 - FUERTE"/>
    <s v="25 - ASIGNADO"/>
    <s v="25 - OPORTUNA"/>
    <x v="0"/>
    <s v="10 - MANUAL"/>
    <s v="25 - DOCUMENTADO"/>
    <s v="25 - CON EVIDENCIA"/>
    <n v="89.8"/>
    <n v="94.9"/>
    <s v="Moderado"/>
    <s v="No"/>
    <s v="PROBABILIDAD"/>
    <s v="ESPORADICO"/>
    <m/>
    <m/>
    <m/>
    <s v="N/A"/>
    <s v="N/A"/>
    <s v="N/A"/>
    <s v="N/A"/>
    <s v="N/A"/>
    <s v="N/A"/>
    <s v="N/A"/>
  </r>
  <r>
    <s v="Oficina Asesora de Planeación"/>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53CRR"/>
    <s v="Otorgar concepto favorable a un proyecto de inversión que no cumple con los requisitos."/>
    <s v="Otorgar concepto favorable a un proyecto de inversión en ejercicio de las funciones propias del cargo, para darle viabilidad sin el cumplimiento de los requisitos, con el fin de obtener un beneficio propio o favorecer a un tercero."/>
    <s v="X"/>
    <s v="X"/>
    <s v="X"/>
    <m/>
    <m/>
    <m/>
    <m/>
    <s v="Corrupción"/>
    <s v="1. Presión por parte de tercero._x000a_2. Interés particular de cometer el acto de corrupción a cambio de algún tipo de dádiva."/>
    <s v="1. Presión por parte de tercero._x000a_2. Interés particular de cometer el acto de corrupción a cambio de algún tipo de dádiva."/>
    <x v="0"/>
    <m/>
    <s v="X"/>
    <m/>
    <s v="1. Pérdida de imagen, confianza y credibilidad en la gestión del área._x000a__x000a_2. Investigaciones y sanciones en contra del servidor público que comete el hecho._x000a__x000a_3. Detrimento patrimonial."/>
    <m/>
    <m/>
    <m/>
    <m/>
    <s v="4 - MAYOR"/>
    <m/>
    <s v="2 - IMPROBABLE"/>
    <s v="4 - MAYOR"/>
    <s v="3 - ALTO"/>
    <s v="CRR38CT"/>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vitar el incumplimiento de los requisitos que debe tener un proyecto de inversión."/>
    <s v="Comunicación del concepto (Proyecto no viable)_x000a_Ficha EBI (Proyecto viable)"/>
    <s v="100 - FUERTE"/>
    <s v="25 - ASIGNADO"/>
    <s v="25 - OPORTUNA"/>
    <x v="0"/>
    <s v="10 - MANUAL"/>
    <s v="25 - DOCUMENTADO"/>
    <s v="25 - CON EVIDENCIA"/>
    <n v="89.8"/>
    <n v="94.9"/>
    <s v="Moderado"/>
    <s v="No"/>
    <s v="PROBABILIDAD"/>
    <s v="ESPORADICO"/>
    <s v="1 - RARA VEZ"/>
    <s v="4 - MAYOR"/>
    <s v="3 - ALTO"/>
    <s v="N/A"/>
    <s v="N/A"/>
    <s v="N/A"/>
    <s v="N/A"/>
    <s v="N/A"/>
    <s v="N/A"/>
    <s v="N/A"/>
  </r>
  <r>
    <s v="Oficina de análisis y control de riesgo"/>
    <s v="CPR-34"/>
    <s v="Gestión de las obligaciones contingentes"/>
    <s v="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
    <s v="N/A"/>
    <s v="R72CRR"/>
    <s v="Posibilidad de emitir un concepto errado por coerción, influencia indebida o inducción con el fin de obtener un beneficio particular en los proyectos APP (Asociaciones Público Privadas)"/>
    <s v="Posibilidad de emitir un concepto errado por coerción, influencia indebida o inducción con el fin de obtener un beneficio particular en los proyectos APP (Asociaciones Público Privadas)"/>
    <s v="X"/>
    <s v="X"/>
    <s v="X"/>
    <m/>
    <m/>
    <m/>
    <m/>
    <s v="Corrupción"/>
    <s v="1. Presión por parte de tercero._x000a_2. Interés particular de cometer el acto de corrupción a cambio de algún tipo de dádiva._x000a_3. Conflicto de intereses no manifestado por parte del funcionario(s)."/>
    <s v="1. Presión por parte de tercero._x000a_2. Interés particular de cometer el acto de corrupción a cambio de algún tipo de dádiva._x000a_3. Conflicto de intereses no manifestado por parte del funcionario(s)."/>
    <x v="0"/>
    <s v="X"/>
    <s v="X"/>
    <m/>
    <s v="1. Posible pérdidas económicas (Detrimento patrimonial)._x000a_2. Deterioro de la imagen de la entidad."/>
    <m/>
    <m/>
    <m/>
    <m/>
    <s v="4 - MAYOR"/>
    <m/>
    <s v="1 - RARA VEZ"/>
    <s v="4 - MAYOR"/>
    <s v="3 - ALTO"/>
    <s v="CRR170CT"/>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Asegurar que el concepto cumpla con los requisitos de la resolución y sea beneficioso para la entidad y para la ciudad"/>
    <s v="Concepto final emitido, correo electrónico"/>
    <s v="100 - FUERTE"/>
    <s v="25 - ASIGNADO"/>
    <s v="25 - OPORTUNA"/>
    <x v="0"/>
    <s v="10 - MANUAL"/>
    <s v="25 - DOCUMENTADO"/>
    <s v="25 - CON EVIDENCIA"/>
    <n v="89.8"/>
    <n v="94.9"/>
    <s v="Moderado"/>
    <s v="No"/>
    <s v="PROBABILIDAD"/>
    <s v="ESPORADICO"/>
    <s v="1 - RARA VEZ"/>
    <s v="4 - MAYOR"/>
    <s v="3 - ALTO"/>
    <s v="N/A"/>
    <s v="N/A"/>
    <s v="N/A"/>
    <s v="N/A"/>
    <s v="N/A"/>
    <s v="N/A"/>
    <s v="N/A"/>
  </r>
  <r>
    <s v="Oficina de análisis y control de riesgo"/>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s v="X"/>
    <s v="X"/>
    <s v="X"/>
    <m/>
    <m/>
    <m/>
    <m/>
    <s v="Corrupción"/>
    <s v="1. Manipulación indebida de la información con el fin de obtener un beneficio particular."/>
    <s v="1. Manipulación indebida de la información con el fin de obtener un beneficio particular."/>
    <x v="0"/>
    <m/>
    <s v="X"/>
    <m/>
    <s v="1. Posible pérdidas económicas (Detrimento patrimonial)._x000a__x000a_2. Deterioro de la imagen de la entidad."/>
    <m/>
    <m/>
    <m/>
    <m/>
    <s v="4 - MAYOR"/>
    <m/>
    <s v="1 - RARA VEZ"/>
    <s v="4 - MAYOR"/>
    <s v="3 - ALTO"/>
    <s v="CRR7CT"/>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Evitar la manipulación indebida de la información."/>
    <s v="Correos electrónicos _x000a_formatos con proyección revisión y aprobación."/>
    <s v="100 - FUERTE"/>
    <s v="25 - ASIGNADO"/>
    <s v="25 - OPORTUNA"/>
    <x v="1"/>
    <s v="10 - MANUAL"/>
    <s v="25 - DOCUMENTADO"/>
    <s v="25 - CON EVIDENCIA"/>
    <n v="83.4"/>
    <n v="91.7"/>
    <s v="Moderado"/>
    <s v="No"/>
    <s v="PROBABILIDAD"/>
    <s v="ESPORADICO"/>
    <s v="1 - RARA VEZ"/>
    <s v="2 - MENOR"/>
    <s v="1 - BAJO"/>
    <s v="N/A"/>
    <s v="N/A"/>
    <s v="N/A"/>
    <s v="N/A"/>
    <s v="N/A"/>
    <s v="N/A"/>
    <s v="N/A"/>
  </r>
  <r>
    <s v="Oficina de análisis y control de riesgo"/>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m/>
    <m/>
    <m/>
    <m/>
    <m/>
    <m/>
    <m/>
    <s v="Corrupción"/>
    <s v="1. Manipulación indebida de la información con el fin de obtener un beneficio particular."/>
    <s v="1. Manipulación indebida de la información con el fin de obtener un beneficio particular."/>
    <x v="0"/>
    <m/>
    <m/>
    <m/>
    <s v="1. Posible pérdidas económicas (Detrimento patrimonial)._x000a__x000a_2. Deterioro de la imagen de la entidad."/>
    <m/>
    <m/>
    <m/>
    <m/>
    <m/>
    <m/>
    <m/>
    <m/>
    <m/>
    <s v="CRR140CT"/>
    <s v="El Profesional asignado en caso de identificar alguna irregularidad o posible materialización del riesgo elabora nuevamente los informes con la correcta estimación del riesgo financiero."/>
    <s v="El Profesional asignado en caso de identificar alguna irregularidad o posible materialización del riesgo elabora nuevamente los informes con la correcta estimación del riesgo financiero."/>
    <s v="Corregir la información del cálculo del riesgo financiero."/>
    <s v="Correo electrónico con el informe corregido remitido."/>
    <s v="100 - FUERTE"/>
    <s v="25 - ASIGNADO"/>
    <s v="25 - OPORTUNA"/>
    <x v="2"/>
    <s v="10 - MANUAL"/>
    <s v="25 - DOCUMENTADO"/>
    <s v="25 - CON EVIDENCIA"/>
    <n v="80.2"/>
    <n v="90.1"/>
    <s v="Moderado"/>
    <s v="No"/>
    <s v="IMPACTO"/>
    <s v="ESPORADICO"/>
    <m/>
    <m/>
    <m/>
    <s v="N/A"/>
    <s v="N/A"/>
    <s v="N/A"/>
    <s v="N/A"/>
    <s v="N/A"/>
    <s v="N/A"/>
    <s v="N/A"/>
  </r>
  <r>
    <s v="Subdirección de Proyectos Especiales"/>
    <s v="CPR-52"/>
    <s v="Administración de entidades liquidadas o suprimidas"/>
    <s v="Representar administrativamente las entidades liquidadas o suprimidas y administrar sus activos, pasivos y documentación"/>
    <s v="N/A"/>
    <s v="R11CRR"/>
    <s v="Elaborar y suscribir certificaciones de manera fraudulenta con el fin de beneficiar a un tercero. "/>
    <s v="Elaborar y suscribir certificaciones aprovechando la calidad de servidor público y el acceso a la información de manera fraudulenta, con el fin de beneficiar a un tercero. "/>
    <s v="X"/>
    <s v="X"/>
    <s v="X"/>
    <m/>
    <m/>
    <m/>
    <m/>
    <s v="Corrupción"/>
    <s v="1. Intereses particulares."/>
    <s v="1. Intereses particulares."/>
    <x v="0"/>
    <s v="X"/>
    <s v="X"/>
    <m/>
    <s v="1. Pérdida de recursos."/>
    <m/>
    <m/>
    <m/>
    <m/>
    <s v="4 - MAYOR"/>
    <m/>
    <s v="1 - RARA VEZ"/>
    <s v="4 - MAYOR"/>
    <s v="3 - ALTO"/>
    <s v="CRR26CT"/>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Asegurar que la información se ajusta a los registros."/>
    <s v="Certificaciones emitidas."/>
    <s v="100 - FUERTE"/>
    <s v="25 - ASIGNADO"/>
    <s v="25 - OPORTUNA"/>
    <x v="0"/>
    <s v="10 - MANUAL"/>
    <s v="25 - DOCUMENTADO"/>
    <s v="25 - CON EVIDENCIA"/>
    <n v="89.8"/>
    <n v="94.9"/>
    <s v="Moderado"/>
    <s v="No"/>
    <s v="PROBABILIDAD"/>
    <s v="CONTINUO"/>
    <s v="1 - RARA VEZ"/>
    <s v="4 - MAYOR"/>
    <s v="3 - ALTO"/>
    <s v="N/A"/>
    <s v="N/A"/>
    <s v="N/A"/>
    <s v="N/A"/>
    <s v="N/A"/>
    <s v="N/A"/>
    <s v="N/A"/>
  </r>
  <r>
    <s v="Oficina de análisis y control de riesgo"/>
    <s v="CPR-76"/>
    <s v="Administración del riesgo operacional, de la seguridad de la información y de continuidad del negocio"/>
    <s v="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
    <s v="N/A"/>
    <s v="R14CRR"/>
    <s v="Entregar información de vulnerabilidades a un tercero a cambio de un beneficio particular."/>
    <s v="Entregar información de vulnerabilidades a un tercero aprovechando el acceso a la información en cumplimiento al desarrollo de las funciones, exponiendo la información de las vulnerabilidades presentes en la SDH a cambio de algún beneficio propio o de un tercero."/>
    <s v="X"/>
    <s v="X"/>
    <s v="X"/>
    <m/>
    <m/>
    <m/>
    <m/>
    <s v="Corrupción"/>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x v="0"/>
    <s v="X"/>
    <m/>
    <m/>
    <s v="1. Pérdidas económicas (Detrimento patrimonial)._x000a__x000a_2. Deterioro de la imagen de la entidad."/>
    <m/>
    <m/>
    <m/>
    <m/>
    <s v="4 - MAYOR"/>
    <m/>
    <s v="2 - IMPROBABLE"/>
    <s v="4 - MAYOR"/>
    <s v="3 - ALTO"/>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rédito Público"/>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s v="X"/>
    <s v="X"/>
    <s v="X"/>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s v="X"/>
    <m/>
    <m/>
    <s v="1. Mayor costo en la financiación."/>
    <m/>
    <m/>
    <m/>
    <m/>
    <s v="4 - MAYOR"/>
    <m/>
    <s v="1 - RARA VEZ"/>
    <s v="4 - MAYOR"/>
    <s v="3 - ALTO"/>
    <s v="CRR91CT"/>
    <s v="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Evitar el favorecimiento a terceros en la contratación de operaciones de crédito"/>
    <s v="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rédito Público"/>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m/>
    <m/>
    <m/>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m/>
    <m/>
    <m/>
    <s v="1. Mayor costo en la financiación."/>
    <m/>
    <m/>
    <m/>
    <m/>
    <m/>
    <m/>
    <m/>
    <m/>
    <m/>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Evitar el favorecimiento a terceros en la contratación de operaciones de crédito"/>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r>
    <s v="Dirección Distrital de Impuestos"/>
    <s v="CPR-105_x000a_105-P-01"/>
    <s v="Notificaciones"/>
    <s v="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
    <s v="N/A"/>
    <s v="R69CRR"/>
    <s v="Manipular la notificación de actos administrativos"/>
    <s v="No notificar o manipular la notificación de actos administrativos para dilatar los procesos del ciclo tributario, buscando que la entidad pierda la facultad administrativa de ejecutar el cobro de las obligaciones, en beneficio de un tercero a cambio de algún tipo de dádiva. "/>
    <s v="X"/>
    <s v="X"/>
    <s v="X"/>
    <m/>
    <m/>
    <m/>
    <m/>
    <s v="Corrup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x v="0"/>
    <m/>
    <s v="X"/>
    <m/>
    <s v="1. Favorecimiento a terceros_x000a__x000a_2. Ocasionar pérdidas económicas a la entidad (detrimento patrimonial)_x000a__x000a_3. Investigación disciplinaria, fiscal y/o penal_x000a__x000a_4. Afectación de la imagen de la entidad"/>
    <m/>
    <m/>
    <m/>
    <m/>
    <s v="4 - MAYOR"/>
    <m/>
    <s v="2 - IMPROBABLE"/>
    <s v="4 - MAYOR"/>
    <s v="3 - ALTO"/>
    <s v="CRR149CT"/>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Evitar la manipulación de actos administrativos para beneficio personal o de un tercero"/>
    <s v="Correos electrónicos."/>
    <s v="100 - FUERTE"/>
    <s v="25 - ASIGNADO"/>
    <s v="25 - OPORTUNA"/>
    <x v="0"/>
    <s v="10 - MANUAL"/>
    <s v="0 - NO DOCUMENTADO"/>
    <s v="25 - CON EVIDENCIA"/>
    <n v="73.8"/>
    <n v="86.9"/>
    <s v="Moderado"/>
    <s v="Si"/>
    <s v="PROBABILIDAD"/>
    <s v="SEMESTRAL"/>
    <s v="1 - RARA VEZ"/>
    <s v="4 - MAYOR"/>
    <s v="3 - ALTO"/>
    <s v="N/A"/>
    <s v="N/A"/>
    <s v="N/A"/>
    <s v="N/A"/>
    <s v="N/A"/>
    <s v="N/A"/>
    <s v="N/A"/>
  </r>
  <r>
    <s v="Dirección Distrital de Impuestos"/>
    <s v="CPR-105_x000a_105-P-02"/>
    <s v="Asesoría jurídico tributaria"/>
    <s v="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
    <s v="N/A"/>
    <s v="R19CRR"/>
    <s v="Falsedad ideológica o material de un documento."/>
    <s v="Emitir conceptos, doctrina, proyectos de norma,  respuesta a tutelas, apoyos judiciales y  revocatorias directas para beneficio o perjuicio privado o de un tercero."/>
    <s v="X"/>
    <s v="X"/>
    <s v="X"/>
    <m/>
    <m/>
    <m/>
    <m/>
    <s v="Corrupción"/>
    <s v="1. Interés particular, beneficio o perjuicio de un tercero."/>
    <s v="1. Interés particular, beneficio o perjuicio de un tercero."/>
    <x v="0"/>
    <m/>
    <s v="X"/>
    <m/>
    <s v="1. Deterioro de imagen de la entidad._x000a__x000a_2. Posibilidad de pérdidas o disminución en el monto del recaudo que conlleven a un detrimento patrimonial."/>
    <m/>
    <m/>
    <m/>
    <m/>
    <s v="5 - CATASTROFICO"/>
    <m/>
    <s v="1 - RARA VEZ"/>
    <s v="5 - CATASTROFICO"/>
    <s v="4 - EXTREMO"/>
    <s v="CRR25CT"/>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Asegurar que el contenido de los documentos este conforme a la normatividad vigente."/>
    <s v="Correos con observaciones."/>
    <s v="100 - FUERTE"/>
    <s v="25 - ASIGNADO"/>
    <s v="25 - OPORTUNA"/>
    <x v="0"/>
    <s v="10 - MANUAL"/>
    <s v="25 - DOCUMENTADO"/>
    <s v="25 - CON EVIDENCIA"/>
    <n v="89.8"/>
    <n v="94.9"/>
    <s v="Moderado"/>
    <s v="No"/>
    <s v="PROBABILIDAD"/>
    <s v="CONTINUO"/>
    <s v="1 - RARA VEZ"/>
    <s v="5 - CATASTROFICO"/>
    <s v="4 - EXTREMO"/>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s v="X"/>
    <s v="X"/>
    <s v="X"/>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s v="X"/>
    <m/>
    <s v="1. Detrimento patrimonial al verse afectadas las metas de recaudo y/o gastos procesales._x000a__x000a_2. Investigaciones y sanciones contra el servidor público._x000a__x000a_3. Pérdida de imagen, confianza y credibilidad en la gestión de la entidad."/>
    <m/>
    <m/>
    <m/>
    <m/>
    <s v="4 - MAYOR"/>
    <m/>
    <s v="1 - RARA VEZ"/>
    <s v="4 - MAYOR"/>
    <s v="3 - ALTO"/>
    <s v="CRR61CT"/>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Asegurar la correcta y efectiva generación de los recursos."/>
    <s v="Correos electrónicos."/>
    <s v="100 - FUERTE"/>
    <s v="25 - ASIGNADO"/>
    <s v="25 - OPORTUNA"/>
    <x v="0"/>
    <s v="10 - MANUAL"/>
    <s v="25 - DOCUMENTADO"/>
    <s v="25 - CON EVIDENCIA"/>
    <n v="89.8"/>
    <n v="94.9"/>
    <s v="Moderado"/>
    <s v="No"/>
    <s v="PROBABILIDAD"/>
    <s v="CONTINUO"/>
    <s v="1 - RARA VEZ"/>
    <s v="4 - MAYOR"/>
    <s v="3 - ALTO"/>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27CT"/>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Verificar que el sentido del fallo corresponda entre lo sustanciado, revisado y aprobado por la Jefatura."/>
    <s v="Correos electrónicos (en caso de identificar desviaciones)."/>
    <s v="100 - FUERTE"/>
    <s v="25 - ASIGNADO"/>
    <s v="25 - OPORTUNA"/>
    <x v="0"/>
    <s v="10 - MANUAL"/>
    <s v="25 - DOCUMENTADO"/>
    <s v="25 - CON EVIDENCIA"/>
    <n v="89.8"/>
    <n v="94.9"/>
    <s v="Moderado"/>
    <s v="No"/>
    <s v="PROBABILIDAD"/>
    <s v="TRIMESTRAL"/>
    <m/>
    <m/>
    <m/>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90CT"/>
    <s v="La jefe de oficina de Recursos Tributarios de manera mensual realiza el reparto de los recursos para su fallo de  fondo de forma aleatoria a los sustanciadores, teniendo en cuenta la experticia y el orden cronológico de radicación."/>
    <s v="La jefe de oficina de Recursos Tributarios de manera mensual realiza el reparto de los recursos para su fallo de  fondo de forma aleatoria a los sustanciadores, teniendo en cuenta la experticia y el orden cronológico de radicación."/>
    <s v="Prevenir la manipulación en la asignación de los recursos."/>
    <s v="Correos electrónicos y la TUC."/>
    <s v="100 - FUERTE"/>
    <s v="25 - ASIGNADO"/>
    <s v="25 - OPORTUNA"/>
    <x v="0"/>
    <s v="10 - MANUAL"/>
    <s v="25 - DOCUMENTADO"/>
    <s v="25 - CON EVIDENCIA"/>
    <n v="89.8"/>
    <n v="94.9"/>
    <s v="Moderado"/>
    <s v="No"/>
    <s v="PROBABILIDAD"/>
    <s v="MENSUAL"/>
    <m/>
    <m/>
    <m/>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0CT"/>
    <s v="El/la Jefe de Oficina de Recursos Tributarios al menos una vez al año rotará a los revisores."/>
    <s v="El/la Jefe de Oficina de Recursos Tributarios al menos una vez al año rotará a los revisores."/>
    <s v="Evitar la generación de vínculos de confianza que pueden influir en el sentido de los fallos."/>
    <s v="Acta y correos electrónicos."/>
    <s v="100 - FUERTE"/>
    <s v="25 - ASIGNADO"/>
    <s v="25 - OPORTUNA"/>
    <x v="0"/>
    <s v="10 - MANUAL"/>
    <s v="25 - DOCUMENTADO"/>
    <s v="25 - CON EVIDENCIA"/>
    <n v="89.8"/>
    <n v="94.9"/>
    <s v="Moderado"/>
    <s v="No"/>
    <s v="PROBABILIDAD"/>
    <s v="ANUAL"/>
    <m/>
    <m/>
    <m/>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7CT"/>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Prevenir la emisión de fallos de fondo que no correspondan a las normas, jurisprudencia o doctrina."/>
    <s v="Correos electrónicos."/>
    <s v="100 - FUERTE"/>
    <s v="25 - ASIGNADO"/>
    <s v="25 - OPORTUNA"/>
    <x v="0"/>
    <s v="10 - MANUAL"/>
    <s v="25 - DOCUMENTADO"/>
    <s v="25 - CON EVIDENCIA"/>
    <n v="89.8"/>
    <n v="94.9"/>
    <s v="Moderado"/>
    <s v="No"/>
    <s v="PROBABILIDAD"/>
    <s v="ESPORADICO"/>
    <m/>
    <m/>
    <m/>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s v="Dirección Distrital de Impuestos"/>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s v="Dirección Distrital de Impuestos"/>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s v="X"/>
    <s v="X"/>
    <s v="X"/>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s v="X"/>
    <m/>
    <s v="1. Acceso no autorizado a la información del Sistema de Información Tributario._x000a_2. Modificación de información._x000a_3. Posibles pérdidas de recursos."/>
    <m/>
    <m/>
    <m/>
    <m/>
    <s v="4 - MAYOR"/>
    <m/>
    <s v="1 - RARA VEZ"/>
    <s v="4 - MAYOR"/>
    <s v="3 - ALTO"/>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Impuestos"/>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m/>
    <m/>
    <m/>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m/>
    <m/>
    <s v="1. Acceso no autorizado a la información del Sistema de Información Tributario._x000a_2. Modificación de información._x000a_3. Posibles pérdidas de recursos."/>
    <m/>
    <m/>
    <m/>
    <m/>
    <m/>
    <m/>
    <m/>
    <m/>
    <m/>
    <s v="CRR39CT"/>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Asignar responsable(s) de la gestión y verificación de los roles y privilegios solicitados y autorizados."/>
    <s v="Correos electrónicos."/>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s v="X"/>
    <s v="X"/>
    <s v="X"/>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s v="3 - MODERADO"/>
    <m/>
    <s v="1 - RARA VEZ"/>
    <s v="3 - MODERADO"/>
    <s v="2 - MODERADO"/>
    <s v="CRR76CT"/>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Identificar inconsistencias entre la información de las Planillas  de Acces y la información generada en el sistema legado y/o SAP TRM, con la finalidad de evitar devoluciones improcedentes. _x000a__x000a_Evitar que se profieran actos administrativos de devolución y/o compensación, sin el debido sustento legal y procedimental, así como la verificación de los formatos de calidad que correspondan a la decisión."/>
    <s v="1. Muestra de Planillas de acces firmadas con el visto bueno del Jefe de la Oficina_x000a_2. Relación de las salidas no conformes. "/>
    <s v="100 - FUERTE"/>
    <s v="25 - ASIGNADO"/>
    <s v="25 - OPORTUNA"/>
    <x v="0"/>
    <s v="10 - MANUAL"/>
    <s v="25 - DOCUMENTADO"/>
    <s v="25 - CON EVIDENCIA"/>
    <n v="89.8"/>
    <n v="94.9"/>
    <s v="Moderado"/>
    <s v="No"/>
    <s v="PROBABILIDAD"/>
    <s v="SEMANAL"/>
    <s v="1 - RARA VEZ"/>
    <s v="3 - MODERADO"/>
    <s v="2 - MODERADO"/>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m/>
    <m/>
    <s v="1. Pérdida de imagen, confianza y credibilidad en la gestión de la entidad._x000a_2. Investigaciones disciplinariasy fiscales, asi como, sanciones contra el servidor público._x000a_3. Detrimento patrimonial.                  "/>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m/>
    <m/>
    <s v="1. Pérdida de imagen, confianza y credibilidad en la gestión de la entidad._x000a_2. Investigaciones disciplinariasy fiscales, asi como, sanciones contra el servidor público._x000a_3. Detrimento patrimonial.                  "/>
    <m/>
    <m/>
    <m/>
    <m/>
    <m/>
    <m/>
    <m/>
    <m/>
    <m/>
    <s v="CRR150CT"/>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Garantizar y controlar el acceso de los funcionarios a las herramientas tecnológicas sobre las que realizan la gestión, restringir el acceso al aplicativo únicamente al que se le de autorización."/>
    <s v="1. Reporte de la asignación de roles a los funcionarios de acuerdo son sus actividades. (Correo Electrónico)                                      2. Solitud a la mesa de ayuda de modificación de roles, si aplica."/>
    <s v="100 - FUERTE"/>
    <s v="25 - ASIGNADO"/>
    <s v="25 - OPORTUNA"/>
    <x v="1"/>
    <s v="10 - MANUAL"/>
    <s v="0 - NO DOCUMENTADO"/>
    <s v="25 - CON EVIDENCIA"/>
    <n v="67.400000000000006"/>
    <n v="83.7"/>
    <s v="Débil"/>
    <s v="Si"/>
    <s v="PROBABILIDAD"/>
    <s v="CUATRIMESTRAL"/>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m/>
    <m/>
    <s v="1. Pérdida de imagen, confianza y credibilidad en la gestión de la entidad._x000a_2. Investigaciones disciplinariasy fiscales, asi como, sanciones contra el servidor público._x000a_3. Detrimento patrimonial.                  "/>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m/>
    <m/>
    <s v="1. Pérdida de imagen, confianza y credibilidad en la gestión de la entidad._x000a_2. Investigaciones disciplinariasy fiscales, asi como, sanciones contra el servidor público._x000a_3. Detrimento patrimonial.                  "/>
    <m/>
    <m/>
    <m/>
    <m/>
    <m/>
    <m/>
    <m/>
    <m/>
    <m/>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s v="X"/>
    <s v="X"/>
    <m/>
    <m/>
    <m/>
    <m/>
    <m/>
    <s v="Corrupción"/>
    <s v="1. La influencia o presión de un tercero._x000a__x000a_2. Falta de un comportamiento íntegro por parte los servidores de la entidad."/>
    <s v="1. La influencia o presión de un tercero._x000a__x000a_2. Falta de un comportamiento íntegro por parte los servidores de la entidad."/>
    <x v="0"/>
    <m/>
    <m/>
    <m/>
    <s v="1. Pérdida de imagen, confianza y credibilidad en la gestión de la entidad._x000a__x000a_2. Investigaciones y sanciones contra el servidor público._x000a__x000a_3. Detrimento patrimonial."/>
    <m/>
    <m/>
    <m/>
    <m/>
    <s v="4 - MAYOR"/>
    <m/>
    <s v="2 - IMPROBABLE"/>
    <s v="4 - MAYOR"/>
    <s v="3 - ALTO"/>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s v="1 - RARA VEZ"/>
    <s v="4 - MAYOR"/>
    <s v="3 - ALTO"/>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m/>
    <m/>
    <m/>
    <m/>
    <m/>
    <m/>
    <m/>
    <s v="Corrupción"/>
    <s v="1. La influencia o presión de un tercero._x000a__x000a_2. Falta de un comportamiento íntegro por parte los servidores de la entidad."/>
    <s v="1. La influencia o presión de un tercero._x000a__x000a_2. Falta de un comportamiento íntegro por parte los servidores de la entidad."/>
    <x v="0"/>
    <m/>
    <m/>
    <m/>
    <s v="1. Pérdida de imagen, confianza y credibilidad en la gestión de la entidad._x000a__x000a_2. Investigaciones y sanciones contra el servidor público._x000a__x000a_3. Detrimento patrimonial."/>
    <m/>
    <m/>
    <m/>
    <m/>
    <m/>
    <m/>
    <m/>
    <m/>
    <m/>
    <s v="CRR147CT"/>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Garantizar que se realicen las revisiones, verificaciones y validaciones para proceder con las devoluciones y/o compensaciones correctamente y de elaborar los autos inadmisorios cuando no procedan las solicitudes."/>
    <s v="* Autos inadmisorios_x000a_* Asignación de trámite de devoluciones y/o compensaciones en CRM_x000a_* Resolución mediante la cual se falla la solicitud"/>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s v="X"/>
    <s v="X"/>
    <s v="X"/>
    <m/>
    <m/>
    <m/>
    <m/>
    <s v="Corrupción"/>
    <s v="1. Falta de un comportamiento íntegro por parte los servidores de la entidad._x000a__x000a_2. Puede haber presión por parte de un tercero para la omisión de requisitos."/>
    <s v="1. Falta de un comportamiento íntegro por parte los servidores de la entidad._x000a_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m/>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s v="X"/>
    <s v="X"/>
    <s v="X"/>
    <m/>
    <m/>
    <m/>
    <m/>
    <s v="Corrupción"/>
    <s v="1. Falta de un comportamiento íntegro por parte los servidores de la entidad._x000a__x000a_2. Puede haber presión por parte de un tercero para la omisión de requisitos."/>
    <s v="1. Falta de un comportamiento íntegro por parte los servidores de la entidad._x000a_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_x000a_2. Puede haber presión por parte de un tercero para la omisión de requisitos."/>
    <s v="1. Falta de un comportamiento íntegro por parte los servidores de la entidad._x000a__x000a_2. Puede haber presión por parte de un tercero para la omisión de requisitos."/>
    <x v="0"/>
    <m/>
    <m/>
    <m/>
    <s v="1. Investigaciones y sanciones contra el servidor público._x000a__x000a_2. Pérdida de imagen, confianza y credibilidad en la gestión de la entidad."/>
    <m/>
    <m/>
    <m/>
    <m/>
    <m/>
    <m/>
    <m/>
    <m/>
    <m/>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m/>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s v="X"/>
    <s v="X"/>
    <s v="X"/>
    <m/>
    <m/>
    <m/>
    <m/>
    <s v="Corrupción"/>
    <s v="1. Realizar ingreso o registro y ajustes manuales de la información al nuevo sistema de información (SAP - TRM) _x000a_2. Falta de un comportamiento íntegro por parte los servidores de la entidad._x000a_3. La influencia o presión de un tercero._x000a_4. Debilidades en la verificación de la información incorporada en la cuenta corriente. "/>
    <s v="1. Realizar ingreso o registro y ajustes manuales de la información al nuevo sistema de información (SAP - TRM) _x000a_2. Falta de un comportamiento íntegro por parte los servidores de la entidad._x000a_3. La influencia o presión de un tercero._x000a_4. Debilidades en la verificación de la información incorporada en la cuenta corriente. "/>
    <x v="0"/>
    <m/>
    <s v="X"/>
    <m/>
    <s v="1. Pérdida de imagen, confianza y credibilidad en la gestión de la entidad._x000a_2. Investigaciones disciplinarias y sanciones contra el servidor público._x000a_3. Detrimento patrimonial."/>
    <m/>
    <m/>
    <m/>
    <m/>
    <s v="3 - MODERADO"/>
    <m/>
    <s v="1 - RARA VEZ"/>
    <s v="3 - MODERADO"/>
    <s v="2 - MODERADO"/>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s v="1 - RARA VEZ"/>
    <s v="3 - MODERADO"/>
    <s v="2 - MODERADO"/>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 _x000a_2. Falta de un comportamiento íntegro por parte los servidores de la entidad._x000a_3. La influencia o presión de un tercero._x000a_4. Debilidades en la verificación de la información incorporada en la cuenta corriente. "/>
    <s v="1. Realizar ingreso o registro y ajustes manuales de la información al nuevo sistema de información (SAP - TRM) _x000a_2. Falta de un comportamiento íntegro por parte los servidores de la entidad._x000a_3. La influencia o presión de un tercero._x000a_4. Debilidades en la verificación de la información incorporada en la cuenta corriente. "/>
    <x v="0"/>
    <m/>
    <m/>
    <m/>
    <s v="1. Pérdida de imagen, confianza y credibilidad en la gestión de la entidad._x000a_2. Investigaciones disciplinarias y sanciones contra el servidor público._x000a_3. Detrimento patrimonial."/>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 _x000a_2. Falta de un comportamiento íntegro por parte los servidores de la entidad._x000a_3. La influencia o presión de un tercero._x000a_4. Debilidades en la verificación de la información incorporada en la cuenta corriente. "/>
    <s v="1. Realizar ingreso o registro y ajustes manuales de la información al nuevo sistema de información (SAP - TRM) _x000a_2. Falta de un comportamiento íntegro por parte los servidores de la entidad._x000a_3. La influencia o presión de un tercero._x000a_4. Debilidades en la verificación de la información incorporada en la cuenta corriente. "/>
    <x v="0"/>
    <m/>
    <m/>
    <m/>
    <s v="1. Pérdida de imagen, confianza y credibilidad en la gestión de la entidad._x000a_2. Investigaciones disciplinarias y sanciones contra el servidor público._x000a_3. Detrimento patrimonial."/>
    <m/>
    <m/>
    <m/>
    <m/>
    <m/>
    <m/>
    <m/>
    <m/>
    <m/>
    <s v="CRR135CT"/>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
    <s v="Evitar que se realice corrección de la información tributaria, sin el debido sustento legal y procedimental, así como la verificación de los formatos de calidad que correspondan a la decisión._x000a_"/>
    <s v="1. Resultado de la auditoria. _x000a_2. Muestra radicados auditados. "/>
    <s v="100 - FUERTE"/>
    <s v="25 - ASIGNADO"/>
    <s v="25 - OPORTUNA"/>
    <x v="1"/>
    <s v="10 - MANUAL"/>
    <s v="0 - NO DOCUMENTADO"/>
    <s v="25 - CON EVIDENCIA"/>
    <n v="67.400000000000006"/>
    <n v="83.7"/>
    <s v="Débil"/>
    <s v="Si"/>
    <s v="PROBABILIDAD"/>
    <s v="CUATRIMESTRAL"/>
    <m/>
    <m/>
    <m/>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s v="X"/>
    <s v="X"/>
    <s v="X"/>
    <m/>
    <m/>
    <m/>
    <m/>
    <s v="Corrupción"/>
    <s v="1. Falta de un comportamiento íntegro por parte los servidores de la entidad._x000a__x000a_2. Puede haber presión por parte de un tercero para la omisión de requisitos."/>
    <s v="1. Falta de un comportamiento íntegro por parte los servidores de la entidad._x000a_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s v="4 - MAYOR"/>
    <m/>
    <s v="1 - RARA VEZ"/>
    <s v="4 - MAYOR"/>
    <s v="3 - ALTO"/>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s v="1 - RARA VEZ"/>
    <s v="4 - MAYOR"/>
    <s v="3 - ALTO"/>
    <s v="N/A"/>
    <s v="N/A"/>
    <s v="N/A"/>
    <s v="N/A"/>
    <s v="N/A"/>
    <s v="N/A"/>
    <s v="N/A"/>
  </r>
  <r>
    <s v="Dirección Distrital de Impuestos"/>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m/>
    <m/>
    <m/>
    <m/>
    <m/>
    <m/>
    <m/>
    <s v="Corrupción"/>
    <s v="1. Falta de un comportamiento íntegro por parte los servidores de la entidad._x000a__x000a_2. Puede haber presión por parte de un tercero para la omisión de requisitos."/>
    <s v="1. Falta de un comportamiento íntegro por parte los servidores de la entidad._x000a__x000a_2. Puede haber presión por parte de un tercero para la omisión de requisitos."/>
    <x v="0"/>
    <m/>
    <m/>
    <m/>
    <s v="1. Investigaciones y sanciones contra el servidor público._x000a__x000a_2. Pérdida de imagen, confianza y credibilidad en la gestión de la entidad._x000a__x000a_3. Incumplimiento de las metas de recaudo y detrimento patrimonial."/>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s v="Dirección Distrital de Impuestos"/>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N/A"/>
    <s v="R54CRR"/>
    <s v="Permitir dolosamente el vencimiento de términos."/>
    <s v="Permitir el vencimiento del término para proferir los actos administrativos de determinación, por acciones malintencionadas para beneficio propio o del contribuyente."/>
    <s v="X"/>
    <s v="X"/>
    <m/>
    <m/>
    <m/>
    <m/>
    <m/>
    <s v="Corrupción"/>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x v="0"/>
    <m/>
    <m/>
    <m/>
    <s v="1. Pérdida de recursos._x000a__x000a_2. Afectación de la imagen de la entidad."/>
    <m/>
    <m/>
    <m/>
    <m/>
    <s v="5 - CATASTROFICO"/>
    <m/>
    <s v="1 - RARA VEZ"/>
    <s v="5 - CATASTROFICO"/>
    <s v="4 - EXTREMO"/>
    <s v="CRR34CT"/>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Dar cumplimiento a los términos de ley."/>
    <s v="Memorando, correo electrónico, actas de compromiso, cronogramas."/>
    <s v="100 - FUERTE"/>
    <s v="25 - ASIGNADO"/>
    <s v="25 - OPORTUNA"/>
    <x v="0"/>
    <s v="10 - MANUAL"/>
    <s v="25 - DOCUMENTADO"/>
    <s v="25 - CON EVIDENCIA"/>
    <n v="89.8"/>
    <n v="94.9"/>
    <s v="Moderado"/>
    <s v="No"/>
    <s v="PROBABILIDAD"/>
    <s v="ESPORADICO"/>
    <s v="1 - RARA VEZ"/>
    <s v="5 - CATASTROFICO"/>
    <s v="4 - EXTREMO"/>
    <s v="N/A"/>
    <s v="N/A"/>
    <s v="N/A"/>
    <s v="N/A"/>
    <s v="N/A"/>
    <s v="N/A"/>
    <s v="N/A"/>
  </r>
  <r>
    <s v="Dirección Distrital de Impuestos"/>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Impuestos predial y/o de vehículos"/>
    <s v="R43CRR"/>
    <s v="Manipular información privilegiada relacionada con los impuestos predial y/o de vehículos."/>
    <s v="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
    <s v="X"/>
    <s v="X"/>
    <s v="X"/>
    <m/>
    <m/>
    <m/>
    <m/>
    <s v="Corrupción"/>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x v="0"/>
    <m/>
    <s v="X"/>
    <m/>
    <s v="1. Incumplimiento de las metas de recaudo._x000a_2. Demandas interpuestas por los ciudadanos en contra de la entidad._x000a_3. Investigaciones y sanciones contra el servidor público._x000a_4. Pérdida de imagen, confianza y credibilidad en la gestión de la entidad._x000a_5. Detrimento patrimonial al verse afectadas las metas de recaudo."/>
    <m/>
    <m/>
    <m/>
    <m/>
    <s v="5 - CATASTROFICO"/>
    <m/>
    <s v="2 - IMPROBABLE"/>
    <s v="5 - CATASTROFICO"/>
    <s v="4 - EXTREMO"/>
    <s v="CRR65CT"/>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Garantizar que los actos administrativos de trámite o cierre cumplan con las características de integridad y confiabilidad."/>
    <s v="Correo electrónico donde el revisor confirma la conformidad o donde realiza observaciones y solicita ajustes"/>
    <s v="100 - FUERTE"/>
    <s v="25 - ASIGNADO"/>
    <s v="25 - OPORTUNA"/>
    <x v="0"/>
    <s v="10 - MANUAL"/>
    <s v="25 - DOCUMENTADO"/>
    <s v="25 - CON EVIDENCIA"/>
    <n v="89.8"/>
    <n v="94.9"/>
    <s v="Moderado"/>
    <s v="No"/>
    <s v="PROBABILIDAD"/>
    <s v="ESPORADICO"/>
    <s v="1 - RARA VEZ"/>
    <s v="5 - CATASTROFICO"/>
    <s v="4 - EXTREMO"/>
    <s v="N/A"/>
    <s v="N/A"/>
    <s v="N/A"/>
    <s v="N/A"/>
    <s v="N/A"/>
    <s v="N/A"/>
    <s v="N/A"/>
  </r>
  <r>
    <s v="Dirección Distrital de Impuestos"/>
    <s v="CPR-105_x000a_105-P-08"/>
    <s v="Obtención y disposición de la información tributaria"/>
    <s v="Obtener y disponer la información de los objetos y de los sujetos tributarios, de manera oportuna, confiable y completa, para asegurar la gestión del ciclo tributario"/>
    <s v="N/A"/>
    <s v="R50CRR"/>
    <s v="Modificar marcas en el RIT sin los requisitos establecidos."/>
    <s v="Crear o actualizar el registro en el RIT utilizando los permisos y el acceso a la información para modificar las características de un objeto, con el propósito de dar una condición de exento o excluido que no corresponde, para favorecer a un tercero."/>
    <s v="X"/>
    <s v="X"/>
    <s v="X"/>
    <m/>
    <m/>
    <m/>
    <m/>
    <s v="Corrupción"/>
    <s v="1. Interés particular en el objeto._x000a__x000a_2. Recibir dádivas a cambio de la modificación._x000a__x000a_3. Presiones externas o internas."/>
    <s v="1. Interés particular en el objeto._x000a__x000a_2. Recibir dádivas a cambio de la modificación._x000a__x000a_3. Presiones externas o internas."/>
    <x v="0"/>
    <m/>
    <s v="X"/>
    <m/>
    <s v="1. Pérdida de recursos de la Entidad."/>
    <m/>
    <m/>
    <m/>
    <m/>
    <s v="4 - MAYOR"/>
    <m/>
    <s v="1 - RARA VEZ"/>
    <s v="4 - MAYOR"/>
    <s v="3 - ALTO"/>
    <s v="CRR52CT"/>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Asegurar que los permisos se asignen exclusivamente a los funcionarios autorizados para realizar este tipo de novedades en el sistema."/>
    <s v="Solicitud de roles enviados por correo electrónico."/>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Impuestos"/>
    <s v="CPR-105_x000a_105-P-09"/>
    <s v="Inteligencia Tributaria"/>
    <s v="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
    <s v="N/A"/>
    <s v="R48CRR"/>
    <s v="Modificar información  de los programas a ejecutar por la DIB."/>
    <s v="Modificar de forma indebida información en los insumos o los programas generados y/o asignados en la DIB omitiendo, eliminando, alterando, modificando o no gestionando alguno de los registros para favorecer a un tercero."/>
    <s v="X"/>
    <s v="X"/>
    <s v="X"/>
    <m/>
    <m/>
    <m/>
    <m/>
    <s v="Corrupción"/>
    <s v="1. Presión de un superior._x000a__x000a_2. Favorecimiento personal."/>
    <s v="1. Presión de un superior._x000a__x000a_2. Favorecimiento personal."/>
    <x v="0"/>
    <s v="X"/>
    <s v="X"/>
    <m/>
    <s v="1. Acceso no autorizado a la información del Sistema de Información Tributario._x000a__x000a_2. Modificación de información._x000a__x000a_3. Posibles pérdidas de recursos."/>
    <m/>
    <m/>
    <m/>
    <m/>
    <s v="5 - CATASTROFICO"/>
    <m/>
    <s v="1 - RARA VEZ"/>
    <s v="5 - CATASTROFICO"/>
    <s v="4 - EXTREMO"/>
    <s v="CRR48CT"/>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vitar mediante un control dual la omisión, eliminación o modificación de registros como resultado de aplicar una lógica de control con la que se genera la población."/>
    <s v="Prueba, ficha, correos de asignación, cronograma con los responsables de generación de  población y elaboración de prueba."/>
    <s v="100 - FUERTE"/>
    <s v="25 - ASIGNADO"/>
    <s v="25 - OPORTUNA"/>
    <x v="0"/>
    <s v="10 - MANUAL"/>
    <s v="25 - DOCUMENTADO"/>
    <s v="25 - CON EVIDENCIA"/>
    <n v="89.8"/>
    <n v="94.9"/>
    <s v="Moderado"/>
    <s v="No"/>
    <s v="PROBABILIDAD"/>
    <s v="ANUAL"/>
    <s v="1 - RARA VEZ"/>
    <s v="5 - CATASTROFICO"/>
    <s v="4 - EXTREMO"/>
    <s v="N/A"/>
    <s v="N/A"/>
    <s v="N/A"/>
    <s v="N/A"/>
    <s v="N/A"/>
    <s v="N/A"/>
    <s v="N/A"/>
  </r>
  <r>
    <s v="Dirección Distrital de Tesorería"/>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s v="X"/>
    <s v="X"/>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s v="5 - CATASTROFICO"/>
    <m/>
    <s v="1 - RARA VEZ"/>
    <s v="5 - CATASTROFICO"/>
    <s v="4 - EXTREMO"/>
    <s v="CRR137CT"/>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Monitorear que las operaciones financieras se realicen bajo los estándares del mercado."/>
    <s v="Formatos verificación y Control en la Compra, Venta y Reinversión de Instrumentos Financieros."/>
    <s v="100 - FUERTE"/>
    <s v="25 - ASIGNADO"/>
    <s v="25 - OPORTUNA"/>
    <x v="1"/>
    <s v="10 - MANUAL"/>
    <s v="25 - DOCUMENTADO"/>
    <s v="25 - CON EVIDENCIA"/>
    <n v="83.4"/>
    <n v="91.7"/>
    <s v="Moderado"/>
    <s v="No"/>
    <s v="PROBABILIDAD"/>
    <s v="ESPORADICO"/>
    <s v="1 - RARA VEZ"/>
    <s v="5 - CATASTROFICO"/>
    <s v="4 - EXTREMO"/>
    <s v="N/A"/>
    <s v="N/A"/>
    <s v="N/A"/>
    <s v="N/A"/>
    <s v="N/A"/>
    <s v="N/A"/>
    <s v="N/A"/>
  </r>
  <r>
    <s v="Dirección Distrital de Tesorería"/>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8CT"/>
    <s v="El trader, el jefe de la oficina de inversiones y el subdirector realizan la revisión y comparación de las tasas cotizadas de cada una de las contrapartes. si se presenta alguna observación se valida con el banco."/>
    <s v="El trader, el jefe de la oficina de inversiones y el subdirector realizan la revisión y comparación de las tasas cotizadas de cada una de las contrapartes. si se presenta alguna observación se valida con el banco."/>
    <s v="Realizar operaciones de inversión acordes a las condiciones de mercado."/>
    <s v="Planillas de cotización y cierre, correos electrónicos de aprobación."/>
    <s v="100 - FUERTE"/>
    <s v="25 - ASIGNADO"/>
    <s v="25 - OPORTUNA"/>
    <x v="0"/>
    <s v="10 - MANUAL"/>
    <s v="25 - DOCUMENTADO"/>
    <s v="25 - CON EVIDENCIA"/>
    <n v="89.8"/>
    <n v="94.9"/>
    <s v="Moderado"/>
    <s v="No"/>
    <s v="PROBABILIDAD"/>
    <s v="CONTINUO"/>
    <m/>
    <m/>
    <m/>
    <s v="N/A"/>
    <s v="N/A"/>
    <s v="N/A"/>
    <s v="N/A"/>
    <s v="N/A"/>
    <s v="N/A"/>
    <s v="N/A"/>
  </r>
  <r>
    <s v="Dirección Distrital de Tesorería"/>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9CT"/>
    <s v="Los traders deben realizar para cada cierre de moneda legal al menos 3 cotizaciones y 2 para moneda extranjera, las cuales deben quedar registradas en la planilla de cotización y/o el reporte generado por el Sistema de Información Financiera."/>
    <s v="Los traders deben realizar para cada cierre de moneda legal al menos 3 cotizaciones y 2 para moneda extranjera, las cuales deben quedar registradas en la planilla de cotización y/o el reporte generado por el Sistema de Información Financiera."/>
    <s v="Asegurar el mejor cierre de operación."/>
    <s v="Planilla de cotización y cierre y/o reporte generado por el Sistema de Información Financiera, correos electrónicos de aprobación."/>
    <s v="100 - FUERTE"/>
    <s v="25 - ASIGNADO"/>
    <s v="25 - OPORTUNA"/>
    <x v="0"/>
    <s v="10 - MANUAL"/>
    <s v="25 - DOCUMENTADO"/>
    <s v="25 - CON EVIDENCIA"/>
    <n v="89.8"/>
    <n v="94.9"/>
    <s v="Moderado"/>
    <s v="No"/>
    <s v="PROBABILIDAD"/>
    <s v="CONTINU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Facilidades de pago para los deudores de obligaciones tributarias y no tributarias"/>
    <s v="R52CRR"/>
    <s v="Omitir o alterar el cumplimiento de los requisitos protocolarios para otorgar facilidad de pago que resulta con el levantamiento de medidas cautelares o con la suspensión del proceso de cobro. "/>
    <s v="Omitir o alterar el cumplimiento de los requisitos protocolarios para otorgar facilidad de pago que resulta con el levantamiento de medidas cautelares o con la suspensión del proceso de cobro. "/>
    <s v="X"/>
    <s v="X"/>
    <m/>
    <m/>
    <m/>
    <m/>
    <m/>
    <s v="Corrupción"/>
    <s v="1. Interés particular de beneficiar a un deudor o a un tercero._x000a__x000a_2. Presión por parte de un tercero para la omisión de requisitos."/>
    <s v="1. Interés particular de beneficiar a un deudor o a un tercero._x000a__x000a_2. Presión por parte de un tercero para la omisión de requisitos."/>
    <x v="0"/>
    <m/>
    <m/>
    <m/>
    <s v="1. Pérdida de recursos."/>
    <m/>
    <m/>
    <m/>
    <m/>
    <s v="3 - MODERADO"/>
    <m/>
    <s v="2 - IMPROBABLE"/>
    <s v="3 - MODERADO"/>
    <s v="2 - MODERADO"/>
    <s v="CRR29CT"/>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Otorgar facilidades de pago con el lleno de requisitos."/>
    <s v="Correo electrónico o pantallazo del aplicativo SAP de la trazabilidad de revisión de trámite de facilidad de pago desde gestor, revisor y firma de jefe_x000a_y Listas de chequeo_x000a_y Matriz de salida no conforme"/>
    <s v="100 - FUERTE"/>
    <s v="25 - ASIGNADO"/>
    <s v="25 - OPORTUNA"/>
    <x v="0"/>
    <s v="10 - MANUAL"/>
    <s v="25 - DOCUMENTADO"/>
    <s v="25 - CON EVIDENCIA"/>
    <n v="89.8"/>
    <n v="94.9"/>
    <s v="Moderado"/>
    <s v="No"/>
    <s v="PROBABILIDAD"/>
    <s v="ESPORADICO"/>
    <s v="1 - RARA VEZ"/>
    <s v="3 - MODERADO"/>
    <s v="2 - MODERAD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2 - IMPROBABLE"/>
    <s v="4 - MAYOR"/>
    <s v="3 - ALTO"/>
    <s v="CRR128CT"/>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Controlar y llevar la trazabilidad del préstamo de los expedientes, de modo tal que se pueda identificar el funcionario que lo gestiona, para evitar la perdida total o parcial de la información que reposa en los expedientes."/>
    <s v="Formato de consulta de préstamo de expedientes, correos electrónicos, registros en el WCC."/>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8CT"/>
    <s v="El gestor de cobro verifica que la información que reposa en el expediente, no presente enmendaduras y/o tachones y/o faltantes de hojas o documentos  vs la hoja de ruta y lo consignado en el sistema BogData, de encontrarlos, se devuelve a la entidad o área de origen."/>
    <s v="El gestor de cobro verifica que la información que reposa en el expediente, no presente enmendaduras y/o tachones y/o faltantes de hojas o documentos  vs la hoja de ruta y lo consignado en el sistema BogData, de encontrarlos, se devuelve a la entidad o área de origen."/>
    <s v="Validar que el contenido y la integridad del expediente correspondan con lo consignado en la hoja de ruta y que se tengan en cuenta los documentos asociados al mismo expediente que se encuentran dentro del expediente virtual o híbrido"/>
    <s v="Planilla de devolución de expedientes"/>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3CT"/>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
    <s v="Registros hoja de control de préstamos y consulta de documentos 120-F-46"/>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32CT"/>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Controlar y llevar la trazabilidad en la gestión de devolución o fraccionamiento del Titulo de Deposito Judicial."/>
    <s v="Actas de devolución formato 110-F.99, Registros en la página del Banco Agrario, Correos electrónico de fraccionamiento."/>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5CT"/>
    <s v="Las jefaturas de la Subdirección de Cobro Tributario que estén a cargo de cajas fuertes, de forma anual designarán por medio de un memorando interno al funcionario encargado de su custodia y del manejo de los Títulos de depósito judicial de su oficina."/>
    <s v="Las jefaturas de la Subdirección de Cobro Tributario que estén a cargo de cajas fuertes, de forma anual designarán por medio de un memorando interno al funcionario encargado de su custodia y del manejo de los Títulos de depósito judicial de su oficina."/>
    <s v="Garantizar la seguridad en el retiro de los Títulos de Depósito Judicial de la caja fuerte."/>
    <s v="Memorando anual de asignación de funcionario encargado de caja fuerte, reiteración de la asignación o cambio si se requiere."/>
    <s v="100 - FUERTE"/>
    <s v="25 - ASIGNADO"/>
    <s v="25 - OPORTUNA"/>
    <x v="0"/>
    <s v="10 - MANUAL"/>
    <s v="25 - DOCUMENTADO"/>
    <s v="25 - CON EVIDENCIA"/>
    <n v="89.8"/>
    <n v="94.9"/>
    <s v="Moderado"/>
    <s v="No"/>
    <s v="PROBABILIDAD"/>
    <s v="ANUAL"/>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6CT"/>
    <s v="Los jefes designarán para cada oficina los funcionarios, mediante solicitud de registro de firmas al Banco Agrario para la gestión de títulos de depósito judicial."/>
    <s v="Los jefes designarán para cada oficina los funcionarios, mediante solicitud de registro de firmas al Banco Agrario para la gestión de títulos de depósito judicial."/>
    <s v="Garantizar la seguridad en la gestión de los Títulos de Depósito Judicial."/>
    <s v="Solicitud de registro/actualización de firmas al Banco Agrario "/>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62CT"/>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Adelantar la revisión del cumplimiento de los requisitos para la aplicación, devolución o fraccionamiento del Titulo de Deposito Judicial, así como en la verificación de los formatos de calidad asignados para el proceso."/>
    <s v="Formato de Solicitud de Aplicación de Título de Depósito Judicial._x000a_Correos electrónicos"/>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8CT"/>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Evitar que se profieran actos administrativos sin el debido sustento legal y procedimental y la verificación correcta de la información que contiene el acto administrativ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1CT"/>
    <s v="Para actos de obligaciones tributarias, se debe validar por parte del funcionario -  revisor que el acto generado esté afectando la  cuenta cuando  fuera el caso."/>
    <s v="Para actos de obligaciones tributarias, se debe validar por parte del funcionario -  revisor que el acto generado esté afectando la  cuenta cuando  fuera el caso."/>
    <s v="Garantizar que los actos administrativos cuando fuera el caso afecten la cuenta corriente y que se pueda determinar el valor real de la(s) obligación(es)  de los contribuyentes."/>
    <s v="Resolución determinación con ID que se obtiene del cargue en MAO"/>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CT"/>
    <s v="Cada vez que el funcionario ejecutor proyecta un nuevo acto administrativo y éste es aprobado por el revisor se registra la actuación en el sistema generándose automáticamente un número de consecutivo único por el aplicativo SAP."/>
    <s v="Cada vez que el funcionario ejecutor proyecta un nuevo acto administrativo y éste es aprobado por el revisor se registra la actuación en el sistema generándose automáticamente un número de consecutivo único por el aplicativo SAP."/>
    <s v="Controlar y llevar la trazabilidad de que los actos administrativos sean generados a través del aplicativo SAP."/>
    <s v="Pantallazo con los registros en el sistema SAP."/>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2 - IMPROBABLE"/>
    <s v="4 - MAYOR"/>
    <s v="3 - ALTO"/>
    <s v="CRR4CT"/>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Garantizar la seguridad de la información que se almacena en las bases de datos."/>
    <s v="Subdirección de Cobro No Tributario (SCNT): Pantallazo Sistema SAP - BogData_x000a__x000a_Subdirección de Cobro Tributario (SCT): Memorando interno de asignación de funcionario encargado de manejo de bases de datos de la Subdirección de Cobro Tributario y de cada oficina, reiteración de la asignación semestral o cambio si se requiere._x000a_Pantallazo del SharePoint donde se almacenan las bases de datos de la subdirección y de cada oficina (manejo de información sensible)."/>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6CT"/>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Garantizar y controlar el acceso a las herramientas, así como el manejo de roles permitidos a los funcionarios, usando los formato de calidad establecido para ello."/>
    <s v="Subdirección de Cobro No Tributario (SCNT): Correos electrónicos_x000a__x000a_Subdirección de Cobro Tributario (SCT): Correos electrónicos informando a la Subdirección la asignación o reiteración de funcionarios que se requiere tengan acceso a las bases de consulta de cartera y/o gestión. "/>
    <s v="100 - FUERTE"/>
    <s v="25 - ASIGNADO"/>
    <s v="25 - OPORTUNA"/>
    <x v="0"/>
    <s v="10 - MANUAL"/>
    <s v="25 - DOCUMENTADO"/>
    <s v="25 - CON EVIDENCIA"/>
    <n v="89.8"/>
    <n v="94.9"/>
    <s v="Moderado"/>
    <s v="No"/>
    <s v="PROBABILIDAD"/>
    <s v="SCNT: ESPORADICO_x000a_SCT: SEMESTRAL"/>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120CT"/>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Garantizar el cumplimiento de la política de protección de datos o información que maneja la entidad."/>
    <s v="Memorandos y/o 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3 - POSIBLE"/>
    <s v="4 - MAYOR"/>
    <s v="4 - EXTREMO"/>
    <s v="CRR2CT"/>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Garantizar que cada funcionario  que se vincula a la Dirección de Cobro de  cumplimiento a la política de protección de datos o información que maneja la entidad y a la reserva tributaria correspondiente."/>
    <s v="Memorandos y correos electrónicos."/>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9CT"/>
    <s v="Desde cada Jefatura se solicita cada vez que se requiera, a la Dirección de Informática y Tecnología por correo electrónico la asignación de claves de uso  personal para ingresar a los aplicativos utilizados de la Dirección de Cobro."/>
    <s v="Desde cada Jefatura se solicita cada vez que se requiera, a la Dirección de Informática y Tecnología por correo electrónico la asignación de claves de uso  personal para ingresar a los aplicativos utilizados de la Dirección de Cobro."/>
    <s v="Garantizar y controlar el acceso de los funcionarios de la Dirección de Cobro a las herramientas tecnológicas sobre las que realizan la gestión, dejando trazabilidad de ello."/>
    <s v="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1CT"/>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Garantizar que la información de la cartera no tributaria corresponda inequívocamente con la contenida en los registros de las entidades emisoras de los títulos ejecutivos, evitando así inconsistencias."/>
    <s v="Correos electrónicos, comunicaciones a las entidades. "/>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7CT"/>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Garantizar la seguridad y  la trazabilidad de cualquier modificación que se realice a la información que reposa en el módulo de Cobro Coactivo no tributario de SAP."/>
    <s v="Correos electrónicos y registros en el módulo de cobro coactivo no tributario."/>
    <s v="100 - FUERTE"/>
    <s v="25 - ASIGNADO"/>
    <s v="25 - OPORTUNA"/>
    <x v="0"/>
    <s v="10 - MANUAL"/>
    <s v="25 - DOCUMENTADO"/>
    <s v="25 - CON EVIDENCIA"/>
    <n v="89.8"/>
    <n v="94.9"/>
    <s v="Moderado"/>
    <s v="No"/>
    <s v="PROBABILIDAD"/>
    <s v="CONTINU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3CT"/>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Revisar y evidenciar los  registros o expedientes próximos a prescribir, para tomar las medidas necesarias para su gestión en término y cumplir así con el plan operativo pactado."/>
    <s v="Subdirección de Cobro No Tributario (SCNT): Correos electrónicos mensuales con el Informe general de procesos de cobro coactivo no tributario._x000a__x000a_Subdirección de Cobro Tributario (SCT): Presentaciones, correos o informes con los resultados obtenidos del análisis de la prescripción que se haya entregado en el trimestre._x000a_El correo electrónico del informe de los términos de prescripción que realiza cada oficina una vez recibe su cartera."/>
    <s v="100 - FUERTE"/>
    <s v="25 - ASIGNADO"/>
    <s v="25 - OPORTUNA"/>
    <x v="0"/>
    <s v="10 - MANUAL"/>
    <s v="25 - DOCUMENTADO"/>
    <s v="25 - CON EVIDENCIA"/>
    <n v="89.8"/>
    <n v="94.9"/>
    <s v="Moderado"/>
    <s v="No"/>
    <s v="PROBABILIDAD"/>
    <s v="SCNT: MENSUAL_x000a_SCT: TRIMESTRAL"/>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2CT"/>
    <s v="Para cobro tributario se diligencia la base de control sobre vencimiento de  términos legales para fallos de excepciones y recursos de reposición, para que el gestor a cargo del proceso controle el vencimiento."/>
    <s v="Para cobro tributario se diligencia la base de control sobre vencimiento de  términos legales para fallos de excepciones y recursos de reposición, para que el gestor a cargo del proceso controle el vencimiento."/>
    <s v="Revisar y controlar las fechas de vencimiento de los fallos de excepciones y recursos de reposición, para dar respuesta en término."/>
    <s v="Correos electrónicos."/>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5CT"/>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Garantizar el reparto en las condiciones establecidas en el modelo de priorización para la SCT y en el aplicativo de cobro para la SCNT."/>
    <s v="Registros en SAP y correos electrónicos._x000a_Memorandos en el caso de cobro tributario."/>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9CT"/>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_x000a_Subdirección de Cobro Tributario (SCT): Cada oficina cuente con un equipo que reconozca las adecuadas practicas de trabajo, la reserva y los procedimientos tributarios, conforme a lo establecido en la caracterización del proceso CPR 110."/>
    <s v="Oficina de Gestión del Servicio y Notificaciones (OGSN) y  Oficina de Gestión de Cobro (OGC): Formato 124- F.01, diligenciado._x000a__x000a_Subdirección de Cobro Tributario (SCT): Lista de asistencia a capacitación o correos electrónicos de socialización trimestral en temas de servicio."/>
    <s v="100 - FUERTE"/>
    <s v="25 - ASIGNADO"/>
    <s v="25 - OPORTUNA"/>
    <x v="0"/>
    <s v="10 - MANUAL"/>
    <s v="25 - DOCUMENTADO"/>
    <s v="25 - CON EVIDENCIA"/>
    <n v="89.8"/>
    <n v="94.9"/>
    <s v="Moderado"/>
    <s v="No"/>
    <s v="PROBABILIDAD"/>
    <s v="OGSN - OGC: MENSUAL_x000a_SCT: TRIMESTRAL"/>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m/>
    <m/>
    <m/>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Cobro"/>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2CT"/>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Identificar inconsistencias entre la información del PDF y la información que reposa en las herramientas tecnológicas de la Entidad, con la finalidad de evitar o dilatar el proceso de notificaciones"/>
    <s v="Correos electrónicos."/>
    <s v="100 - FUERTE"/>
    <s v="25 - ASIGNADO"/>
    <s v="25 - OPORTUNA"/>
    <x v="0"/>
    <s v="10 - MANUAL"/>
    <s v="25 - DOCUMENTADO"/>
    <s v="25 - CON EVIDENCIA"/>
    <n v="89.8"/>
    <n v="94.9"/>
    <s v="Moderado"/>
    <s v="No"/>
    <s v="PROBABILIDAD"/>
    <s v="ESPORADICO"/>
    <m/>
    <m/>
    <m/>
    <s v="N/A"/>
    <s v="N/A"/>
    <s v="N/A"/>
    <s v="N/A"/>
    <s v="N/A"/>
    <s v="N/A"/>
    <s v="N/A"/>
  </r>
  <r>
    <s v="Dirección de Gestión Corporativa"/>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6CRR"/>
    <s v="Manipular los procesos de vinculación de personal."/>
    <s v="Manipular el proceso de vinculación en cualquiera de sus modalidades abusando de las funciones o del nivel jerárquico, dilatando los tiempos para proveer la vacante, con el fin de favorecer a un tercero."/>
    <s v="X"/>
    <s v="X"/>
    <m/>
    <m/>
    <m/>
    <m/>
    <m/>
    <s v="Corrupción"/>
    <s v="1. Presión de un superior._x000a__x000a_2. Recibir o solicitar dádivas._x000a__x000a_3. Manejo indebido de la información."/>
    <s v="1. Presión de un superior._x000a__x000a_2. Recibir o solicitar dádivas._x000a__x000a_3. Manejo indebido de la información."/>
    <x v="0"/>
    <m/>
    <m/>
    <m/>
    <s v="1. Reprocesos._x000a__x000a_2. Investigaciones disciplinarias, judiciales, posibles sanciones."/>
    <m/>
    <m/>
    <m/>
    <m/>
    <s v="4 - MAYOR"/>
    <m/>
    <s v="1 - RARA VEZ"/>
    <s v="4 - MAYOR"/>
    <s v="3 - ALTO"/>
    <s v="CRR107CT"/>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vitar la dilatación de los tiempos para proveer vacantes."/>
    <s v="Base de datos de Nombramientos y correos electrónicos."/>
    <s v="100 - FUERTE"/>
    <s v="25 - ASIGNADO"/>
    <s v="25 - OPORTUNA"/>
    <x v="0"/>
    <s v="10 - MANUAL"/>
    <s v="25 - DOCUMENTADO"/>
    <s v="25 - CON EVIDENCIA"/>
    <n v="89.8"/>
    <n v="94.9"/>
    <s v="Moderado"/>
    <s v="No"/>
    <s v="PROBABILIDAD"/>
    <s v="TRIMESTRAL"/>
    <s v="1 - RARA VEZ"/>
    <s v="4 - MAYOR"/>
    <s v="3 - ALTO"/>
    <s v="N/A"/>
    <s v="N/A"/>
    <s v="N/A"/>
    <s v="N/A"/>
    <s v="N/A"/>
    <s v="N/A"/>
    <s v="N/A"/>
  </r>
  <r>
    <s v="Dirección de Gestión Corporativa"/>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s v="X"/>
    <s v="X"/>
    <s v="X"/>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s v="X"/>
    <m/>
    <s v="1. Pagos ilegales a los funcionarios._x000a__x000a_2. Investigaciones disciplinarias, judiciales, posibles sanciones."/>
    <m/>
    <m/>
    <m/>
    <m/>
    <s v="4 - MAYOR"/>
    <m/>
    <s v="1 - RARA VEZ"/>
    <s v="4 - MAYOR"/>
    <s v="3 - ALTO"/>
    <s v="CRR57CT"/>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Identificar si hay cambios o alteraciones en los valores devengados o deducidos."/>
    <s v="Bases de datos en Excel con observaciones, archivos de novedades."/>
    <s v="100 - FUERTE"/>
    <s v="25 - ASIGNADO"/>
    <s v="25 - OPORTUNA"/>
    <x v="0"/>
    <s v="10 - MANUAL"/>
    <s v="25 - DOCUMENTADO"/>
    <s v="25 - CON EVIDENCIA"/>
    <n v="89.8"/>
    <n v="94.9"/>
    <s v="Moderado"/>
    <s v="No"/>
    <s v="PROBABILIDAD"/>
    <s v="MENSUAL"/>
    <s v="1 - RARA VEZ"/>
    <s v="4 - MAYOR"/>
    <s v="3 - ALTO"/>
    <s v="N/A"/>
    <s v="N/A"/>
    <s v="N/A"/>
    <s v="N/A"/>
    <s v="N/A"/>
    <s v="N/A"/>
    <s v="N/A"/>
  </r>
  <r>
    <s v="Dirección de Gestión Corporativa"/>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m/>
    <m/>
    <m/>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m/>
    <m/>
    <s v="1. Pagos ilegales a los funcionarios._x000a__x000a_2. Investigaciones disciplinarias, judiciales, posibles sanciones."/>
    <m/>
    <m/>
    <m/>
    <m/>
    <m/>
    <m/>
    <m/>
    <m/>
    <m/>
    <s v="CRR71CT"/>
    <s v="El Subdirector de Talento Humano solicita roles y privilegios para cada persona dependiendo de su cargo y funciones, dentro del aplicativo. Si se presenta alguna inconsistencia o novedad se solicita el ajuste de los roles."/>
    <s v="El Subdirector de Talento Humano solicita roles y privilegios para cada persona dependiendo de su cargo y funciones, dentro del aplicativo. Si se presenta alguna inconsistencia o novedad se solicita el ajuste de los roles."/>
    <s v="Restringir el acceso al aplicativo únicamente para aquellos que están involucrados en el procedimiento."/>
    <s v="Registros del formato 121-F.25 Novedades servicios usuarios sistemas."/>
    <s v="100 - FUERTE"/>
    <s v="25 - ASIGNADO"/>
    <s v="25 - OPORTUNA"/>
    <x v="0"/>
    <s v="10 - MANUAL"/>
    <s v="25 - DOCUMENTADO"/>
    <s v="25 - CON EVIDENCIA"/>
    <n v="89.8"/>
    <n v="94.9"/>
    <s v="Moderado"/>
    <s v="No"/>
    <s v="PROBABILIDAD"/>
    <s v="ESPORADICO"/>
    <m/>
    <m/>
    <m/>
    <s v="N/A"/>
    <s v="N/A"/>
    <s v="N/A"/>
    <s v="N/A"/>
    <s v="N/A"/>
    <s v="N/A"/>
    <s v="N/A"/>
  </r>
  <r>
    <s v="Dirección de Gestión Corporativa"/>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18CRR"/>
    <s v="Expedir actos administrativos adulterando u omitiendo información."/>
    <s v="Expedir actos administrativos adulterando u omitiendo información (Relacionados con vacaciones, prima técnica, viáticos, etc.) por parte de quien los genera, extralimitándose en el ejercicio de sus funciones, con el fin de obtener un beneficio propio o para un tercero."/>
    <s v="X"/>
    <s v="X"/>
    <s v="X"/>
    <m/>
    <m/>
    <m/>
    <m/>
    <s v="Corrupción"/>
    <s v="1. Acceder a beneficios particulares por parte del funcionario o de un tercero."/>
    <s v="1. Acceder a beneficios particulares por parte del funcionario o de un tercero."/>
    <x v="0"/>
    <m/>
    <s v="X"/>
    <m/>
    <s v="1. Pagos ilegales a los funcionarios._x000a__x000a_2. Indebido reconocimiento de derechos._x000a__x000a_3. Investigaciones disciplinarias, judiciales, posibles sanciones."/>
    <m/>
    <m/>
    <m/>
    <m/>
    <s v="4 - MAYOR"/>
    <m/>
    <s v="2 - IMPROBABLE"/>
    <s v="4 - MAYOR"/>
    <s v="3 - ALTO"/>
    <s v="CRR98CT"/>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Brindar confiabilidad de la información contenida en los actos administrativos."/>
    <s v="Vistos Buenos en el acto administrativo, bases de datos y/o soportes dependiendo la novedad._x000a_Correos electrónicos (en caso de ajustes en el acto administrativo)."/>
    <s v="100 - FUERTE"/>
    <s v="25 - ASIGNADO"/>
    <s v="25 - OPORTUNA"/>
    <x v="0"/>
    <s v="10 - MANUAL"/>
    <s v="25 - DOCUMENTADO"/>
    <s v="25 - CON EVIDENCIA"/>
    <n v="89.8"/>
    <n v="94.9"/>
    <s v="Moderado"/>
    <s v="No"/>
    <s v="PROBABILIDAD"/>
    <s v="ESPORADICO"/>
    <s v="1 - RARA VEZ"/>
    <s v="4 - MAYOR"/>
    <s v="3 - ALTO"/>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9CT"/>
    <s v="Los Servidores Públicos de la Dirección Jurídica, fundamentan integralmente cada concepto mediante la utilización de legislación, jurisprudencia y doctrina vigente aplicable a la materia."/>
    <s v="Los Servidores Públicos de la Dirección Jurídica, fundamentan integralmente cada concept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7CT"/>
    <s v="Los Servidores Públicos de la Dirección Jurídica, cuando sea necesario, consignan expresamente el cambio de criterios jurídicos en los conceptos que se hayan emitido con anterioridad."/>
    <s v="Los Servidores Públicos de la Dirección Jurídica, cuando sea necesario, consignan expresamente el cambio de criterios jurídicos en los concept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2CT"/>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8CT"/>
    <s v="Los Servidores Públicos de la Dirección Jurídica, fundamentan integralmente cada acto administrativo mediante la utilización de legislación, jurisprudencia y doctrina vigente aplicable a la materia."/>
    <s v="Los Servidores Públicos de la Dirección Jurídica, fundamentan integralmente cada acto administrativ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6CT"/>
    <s v="Los Servidores Públicos de la Dirección Jurídica, cuando sea necesario, consignan expresamente el cambio de criterios jurídicos en los actos administrativos que se hayan emitido con anterioridad."/>
    <s v="Los Servidores Públicos de la Dirección Jurídica, cuando sea necesario, consignan expresamente el cambio de criterios jurídicos en los actos administrativ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s v="Dirección Jurídica"/>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1CT"/>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s v="Dirección Jurídica"/>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s v="X"/>
    <s v="X"/>
    <s v="X"/>
    <m/>
    <m/>
    <m/>
    <m/>
    <s v="Corrupción"/>
    <s v="1. Buscar beneficio propio o de un tercero, facilitando el acceso a información privilegiada."/>
    <s v="1. Buscar beneficio propio o de un tercero, facilitando el acceso a información privilegiada."/>
    <x v="0"/>
    <m/>
    <s v="X"/>
    <m/>
    <s v="1. Detrimento patrimonial._x000a__x000a_2. Investigaciones disciplinarias, penales y fiscales._x000a__x000a_3. Afectación de la imagen de la entidad._x000a__x000a_4. Pérdida o alteración de la  información."/>
    <m/>
    <m/>
    <m/>
    <m/>
    <s v="4 - MAYOR"/>
    <m/>
    <s v="1 - RARA VEZ"/>
    <s v="4 - MAYOR"/>
    <s v="3 - ALTO"/>
    <s v="CRR70CT"/>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Garantizar que no se adelanta ninguna asesoría o procesos en contra del Distrito por parte de los contratistas."/>
    <s v="La declaración suscrita por los abogados externos reposa en la carpeta del contrato."/>
    <s v="100 - FUERTE"/>
    <s v="25 - ASIGNADO"/>
    <s v="25 - OPORTUNA"/>
    <x v="0"/>
    <s v="10 - MANUAL"/>
    <s v="25 - DOCUMENTADO"/>
    <s v="25 - CON EVIDENCIA"/>
    <n v="89.8"/>
    <n v="94.9"/>
    <s v="Moderado"/>
    <s v="No"/>
    <s v="PROBABILIDAD"/>
    <s v="ESPORADICO"/>
    <s v="1 - RARA VEZ"/>
    <s v="4 - MAYOR"/>
    <s v="3 - ALTO"/>
    <s v="N/A"/>
    <s v="N/A"/>
    <s v="N/A"/>
    <s v="N/A"/>
    <s v="N/A"/>
    <s v="N/A"/>
    <s v="N/A"/>
  </r>
  <r>
    <s v="Dirección Jurídica"/>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m/>
    <m/>
    <m/>
    <m/>
    <m/>
    <m/>
    <m/>
    <s v="Corrupción"/>
    <s v="1. Buscar beneficio propio o de un tercero, facilitando el acceso a información privilegiada."/>
    <s v="1. Buscar beneficio propio o de un tercero, facilitando el acceso a información privilegiada."/>
    <x v="0"/>
    <m/>
    <m/>
    <m/>
    <s v="1. Detrimento patrimonial._x000a__x000a_2. Investigaciones disciplinarias, penales y fiscales._x000a__x000a_3. Afectación de la imagen de la entidad._x000a__x000a_4. Pérdida o alteración de la  información."/>
    <m/>
    <m/>
    <m/>
    <m/>
    <m/>
    <m/>
    <m/>
    <m/>
    <m/>
    <s v="CRR69CT"/>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stablecer si los apoderados están actuando bajo los lineamientos para el manejo de la información de la entidad."/>
    <s v="Listas de asistencia, presentaciones utilizadas en mesas de trabajo y publicadas en SharePoint."/>
    <s v="100 - FUERTE"/>
    <s v="25 - ASIGNADO"/>
    <s v="25 - OPORTUNA"/>
    <x v="0"/>
    <s v="10 - MANUAL"/>
    <s v="25 - DOCUMENTADO"/>
    <s v="25 - CON EVIDENCIA"/>
    <n v="89.8"/>
    <n v="94.9"/>
    <s v="Moderado"/>
    <s v="No"/>
    <s v="PROBABILIDAD"/>
    <s v="ESPORADICO"/>
    <m/>
    <m/>
    <m/>
    <s v="N/A"/>
    <s v="N/A"/>
    <s v="N/A"/>
    <s v="N/A"/>
    <s v="N/A"/>
    <s v="N/A"/>
    <s v="N/A"/>
  </r>
  <r>
    <s v="Dirección Jurídica"/>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s v="X"/>
    <s v="X"/>
    <s v="X"/>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s v="X"/>
    <s v="X"/>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s v="5 - CATASTROFICO"/>
    <m/>
    <s v="1 - RARA VEZ"/>
    <s v="5 - CATASTROFICO"/>
    <s v="4 - EXTREMO"/>
    <s v="CRR109CT"/>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Asegurar que la información contenida el  anexo técnico o ficha técnica, corresponda con necesidades reales del área y de la entidad."/>
    <s v="Fichas/Anexos técnicos de los procesos firmados por el responsable del proceso del área solicitante, correos electrónicos solicitando ajustes (En caso de ser necesario)."/>
    <s v="100 - FUERTE"/>
    <s v="25 - ASIGNADO"/>
    <s v="25 - OPORTUNA"/>
    <x v="0"/>
    <s v="10 - MANUAL"/>
    <s v="25 - DOCUMENTADO"/>
    <s v="25 - CON EVIDENCIA"/>
    <n v="89.8"/>
    <n v="94.9"/>
    <s v="Moderado"/>
    <s v="No"/>
    <s v="PROBABILIDAD"/>
    <s v="ESPORADICO"/>
    <s v="1 - RARA VEZ"/>
    <s v="5 - CATASTROFICO"/>
    <s v="4 - EXTREMO"/>
    <s v="N/A"/>
    <s v="N/A"/>
    <s v="N/A"/>
    <s v="N/A"/>
    <s v="N/A"/>
    <s v="N/A"/>
    <s v="N/A"/>
  </r>
  <r>
    <s v="Dirección Jurídica"/>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110CT"/>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Revisar la pertinencia y coherencia de los requisitos que serán objeto de evaluación en los procesos de selección."/>
    <s v="Correos electrónicos, mesas de trabajo virtuales (TEAMS)."/>
    <s v="100 - FUERTE"/>
    <s v="25 - ASIGNADO"/>
    <s v="25 - OPORTUNA"/>
    <x v="0"/>
    <s v="10 - MANUAL"/>
    <s v="25 - DOCUMENTADO"/>
    <s v="25 - CON EVIDENCIA"/>
    <n v="89.8"/>
    <n v="94.9"/>
    <s v="Moderado"/>
    <s v="No"/>
    <s v="PROBABILIDAD"/>
    <s v="ESPORADICO"/>
    <m/>
    <m/>
    <m/>
    <s v="N/A"/>
    <s v="N/A"/>
    <s v="N/A"/>
    <s v="N/A"/>
    <s v="N/A"/>
    <s v="N/A"/>
    <s v="N/A"/>
  </r>
  <r>
    <s v="Dirección Jurídica"/>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82CT"/>
    <s v="En los procesos de convocatoria Pública se suscribe un compromiso anticorrupción de parte de los proponentes donde se comprometen a no realizar dichas practicas."/>
    <s v="En los procesos de convocatoria Pública se suscribe un compromiso anticorrupción de parte de los proponentes donde se comprometen a no realizar dichas practicas."/>
    <s v="Conminar al proponente a no realizar actividades corruptas."/>
    <s v="En las propuestas se encuentra el documento suscrito por el proponente."/>
    <s v="100 - FUERTE"/>
    <s v="25 - ASIGNADO"/>
    <s v="25 - OPORTUNA"/>
    <x v="0"/>
    <s v="10 - MANUAL"/>
    <s v="25 - DOCUMENTADO"/>
    <s v="25 - CON EVIDENCIA"/>
    <n v="89.8"/>
    <n v="94.9"/>
    <s v="Moderado"/>
    <s v="No"/>
    <s v="PROBABILIDAD"/>
    <s v="ESPORADICO"/>
    <m/>
    <m/>
    <m/>
    <s v="N/A"/>
    <s v="N/A"/>
    <s v="N/A"/>
    <s v="N/A"/>
    <s v="N/A"/>
    <s v="N/A"/>
    <s v="N/A"/>
  </r>
  <r>
    <s v="Dirección Jurídica"/>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s v="X"/>
    <s v="X"/>
    <s v="X"/>
    <m/>
    <m/>
    <m/>
    <m/>
    <s v="Corrupción"/>
    <s v="1. Buscar un beneficio propio (Dádiva) o para un tercero._x000a__x000a_2. Posibles conflictos de intereses no manifestados."/>
    <s v="1. Buscar un beneficio propio (Dádiva) o para un tercero._x000a__x000a_2. Posibles conflictos de intereses no manifestados."/>
    <x v="0"/>
    <s v="X"/>
    <s v="X"/>
    <s v="X"/>
    <s v="1. Posibles pérdidas económicas (Detrimento patrimonial)._x000a__x000a_2. Investigaciones disciplinarias, fiscales y penales que correspondan._x000a__x000a_3. Deterioro de la imagen de la entidad."/>
    <m/>
    <m/>
    <m/>
    <m/>
    <s v="5 - CATASTROFICO"/>
    <m/>
    <s v="1 - RARA VEZ"/>
    <s v="5 - CATASTROFICO"/>
    <s v="4 - EXTREMO"/>
    <s v="CRR92CT"/>
    <s v="La Secretaría Distrital de Hacienda a través de la &quot;Guía para el ejercicio de las funciones de Supervisión y Obligaciones de la Interventoría&quot; establece las responsabilidades y funciones, tanto para supervisores como interventores."/>
    <s v="La Secretaría Distrital de Hacienda a través de la &quot;Guía para el ejercicio de las funciones de Supervisión y Obligaciones de la Interventoría&quot; establece las responsabilidades y funciones, tanto para supervisores como interventores."/>
    <s v="Asegurar la transparencia y correcta ejecución de los contratos."/>
    <s v="Guía para el ejercicio de las funciones de Supervisión y Obligaciones de la Interventoría."/>
    <s v="100 - FUERTE"/>
    <s v="25 - ASIGNADO"/>
    <s v="25 - OPORTUNA"/>
    <x v="0"/>
    <s v="10 - MANUAL"/>
    <s v="25 - DOCUMENTADO"/>
    <s v="25 - CON EVIDENCIA"/>
    <n v="89.8"/>
    <n v="94.9"/>
    <s v="Moderado"/>
    <s v="No"/>
    <s v="PROBABILIDAD"/>
    <s v="CONTINUO"/>
    <s v="1 - RARA VEZ"/>
    <s v="5 - CATASTROFICO"/>
    <s v="4 - EXTREMO"/>
    <s v="N/A"/>
    <s v="N/A"/>
    <s v="N/A"/>
    <s v="N/A"/>
    <s v="N/A"/>
    <s v="N/A"/>
    <s v="N/A"/>
  </r>
  <r>
    <s v="Dirección Jurídica"/>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m/>
    <m/>
    <m/>
    <m/>
    <m/>
    <m/>
    <m/>
    <s v="Corrupción"/>
    <s v="1. Buscar un beneficio propio (Dádiva) o para un tercero._x000a__x000a_2. Posibles conflictos de intereses no manifestados."/>
    <s v="1. Buscar un beneficio propio (Dádiva) o para un tercero._x000a__x000a_2. Posibles conflictos de intereses no manifestados."/>
    <x v="0"/>
    <m/>
    <m/>
    <m/>
    <s v="1. Posibles pérdidas económicas (Detrimento patrimonial)._x000a__x000a_2. Investigaciones disciplinarias, fiscales y penales que correspondan._x000a__x000a_3. Deterioro de la imagen de la entidad."/>
    <m/>
    <m/>
    <m/>
    <m/>
    <m/>
    <m/>
    <m/>
    <m/>
    <m/>
    <s v="CRR10CT"/>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Asegurar la transparencia y correcta ejecución de los contratos."/>
    <s v="Informes de supervisión, memorandos a la SAC informando la anomalía."/>
    <s v="100 - FUERTE"/>
    <s v="25 - ASIGNADO"/>
    <s v="25 - OPORTUNA"/>
    <x v="0"/>
    <s v="10 - MANUAL"/>
    <s v="25 - DOCUMENTADO"/>
    <s v="25 - CON EVIDENCIA"/>
    <n v="89.8"/>
    <n v="94.9"/>
    <s v="Moderado"/>
    <s v="No"/>
    <s v="PROBABILIDAD"/>
    <s v="ESPORADICO"/>
    <m/>
    <m/>
    <m/>
    <s v="N/A"/>
    <s v="N/A"/>
    <s v="N/A"/>
    <s v="N/A"/>
    <s v="N/A"/>
    <s v="N/A"/>
    <s v="N/A"/>
  </r>
  <r>
    <s v="Dirección de Gestión Corporativa"/>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s v="X"/>
    <s v="X"/>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s v="4 - MAYOR"/>
    <m/>
    <s v="3 - POSIBLE"/>
    <s v="4 - MAYOR"/>
    <s v="4 - EXTREMO"/>
    <s v="CRR18CT"/>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vitar detrimento patrimonial por reposición de bienes hurtados."/>
    <s v="Pólizas del programa de seguros."/>
    <s v="100 - FUERTE"/>
    <s v="25 - ASIGNADO"/>
    <s v="25 - OPORTUNA"/>
    <x v="2"/>
    <s v="10 - MANUAL"/>
    <s v="25 - DOCUMENTADO"/>
    <s v="25 - CON EVIDENCIA"/>
    <n v="80.2"/>
    <n v="90.1"/>
    <s v="Moderado"/>
    <s v="No"/>
    <s v="IMPACTO"/>
    <s v="ANUAL"/>
    <s v="1 - RARA VEZ"/>
    <s v="2 - MENOR"/>
    <s v="1 - BAJO"/>
    <s v="N/A"/>
    <s v="N/A"/>
    <s v="N/A"/>
    <s v="N/A"/>
    <s v="N/A"/>
    <s v="N/A"/>
    <s v="N/A"/>
  </r>
  <r>
    <s v="Dirección de Gestión Corporativa"/>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66CT"/>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Asegurar que el movimiento de bienes sea solicitado por el personal autorizado. "/>
    <s v="Formato 116-F-05 Autorización de movimiento de bienes de consumo, activos fijos y otros."/>
    <s v="100 - FUERTE"/>
    <s v="25 - ASIGNADO"/>
    <s v="25 - OPORTUNA"/>
    <x v="0"/>
    <s v="10 - MANUAL"/>
    <s v="25 - DOCUMENTADO"/>
    <s v="25 - CON EVIDENCIA"/>
    <n v="89.8"/>
    <n v="94.9"/>
    <s v="Moderado"/>
    <s v="No"/>
    <s v="PROBABILIDAD"/>
    <s v="ESPORADICO"/>
    <m/>
    <m/>
    <m/>
    <s v="N/A"/>
    <s v="N/A"/>
    <s v="N/A"/>
    <s v="N/A"/>
    <s v="N/A"/>
    <s v="N/A"/>
    <s v="N/A"/>
  </r>
  <r>
    <s v="Dirección de Gestión Corporativa"/>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17CT"/>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Salvaguardar los bienes de las diferentes sedes de la entidad"/>
    <s v="Contratos de vigilancia."/>
    <s v="100 - FUERTE"/>
    <s v="25 - ASIGNADO"/>
    <s v="25 - OPORTUNA"/>
    <x v="0"/>
    <s v="10 - MANUAL"/>
    <s v="25 - DOCUMENTADO"/>
    <s v="25 - CON EVIDENCIA"/>
    <n v="89.8"/>
    <n v="94.9"/>
    <s v="Moderado"/>
    <s v="No"/>
    <s v="PROBABILIDAD"/>
    <s v="ANUAL"/>
    <m/>
    <m/>
    <m/>
    <s v="N/A"/>
    <s v="N/A"/>
    <s v="N/A"/>
    <s v="N/A"/>
    <s v="N/A"/>
    <s v="N/A"/>
    <s v="N/A"/>
  </r>
  <r>
    <s v="Dirección de Gestión Corporativa"/>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8CRR"/>
    <s v="Hurto de insumos para prestación de servicios de aseo y cafetería."/>
    <s v="Hurto de los insumos destinados  a la prestación de servicios de aseo y cafetería  en la entidad, por parte del personal asociado a la prestación del servicio y con acceso a dichos elementos buscando beneficio propio o de un tercero, lo que genera un detrimento patrimonial. "/>
    <s v="X"/>
    <s v="X"/>
    <m/>
    <m/>
    <m/>
    <m/>
    <m/>
    <s v="Corrupción"/>
    <s v="Debilidad en los controles de supervisión relacionados con el seguimiento al inventario de insumos."/>
    <s v="Debilidad en los controles de supervisión relacionados con el seguimiento al inventario de insumos."/>
    <x v="0"/>
    <m/>
    <m/>
    <m/>
    <s v="1. Pérdida de recursos."/>
    <m/>
    <m/>
    <m/>
    <m/>
    <s v="4 - MAYOR"/>
    <m/>
    <s v="1 - RARA VEZ"/>
    <s v="4 - MAYOR"/>
    <s v="3 - ALTO"/>
    <s v="CRR74CT"/>
    <s v="El Supervisor del contrato de aseo y cafetería realiza el seguimiento continuo  a los insumos requeridos para la prestación del servicio,  mediante el registro de la entrada y salida de los insumos."/>
    <s v="El Supervisor del contrato de aseo y cafetería realiza el seguimiento continuo  a los insumos requeridos para la prestación del servicio,  mediante el registro de la entrada y salida de los insumos."/>
    <s v="Detectar diferencias en el inventario de insumos."/>
    <s v="Plantilla con la relación de los insumos y cantidades."/>
    <s v="100 - FUERTE"/>
    <s v="25 - ASIGNADO"/>
    <s v="25 - OPORTUNA"/>
    <x v="0"/>
    <s v="10 - MANUAL"/>
    <s v="25 - DOCUMENTADO"/>
    <s v="25 - CON EVIDENCIA"/>
    <n v="89.8"/>
    <n v="94.9"/>
    <s v="Moderado"/>
    <s v="No"/>
    <s v="PROBABILIDAD"/>
    <s v="QUINCENAL"/>
    <s v="1 - RARA VEZ"/>
    <s v="4 - MAYOR"/>
    <s v="3 - ALTO"/>
    <s v="N/A"/>
    <s v="N/A"/>
    <s v="N/A"/>
    <s v="N/A"/>
    <s v="N/A"/>
    <s v="N/A"/>
    <s v="N/A"/>
  </r>
  <r>
    <s v="Dirección de Gestión Corporativa"/>
    <s v="CPR-117"/>
    <s v="Gestión Ambiental"/>
    <s v="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
    <s v="N/A"/>
    <s v="R30CRR"/>
    <s v="Hurto y/o venta de residuos aprovechables."/>
    <s v="Hurto y/o venta de residuos aprovechables haciendo uso inadecuado de las funciones y apropiándose de estos sin  autorización buscando generar ingresos personales o favorecerse con el uso privado de los mismos."/>
    <s v="X"/>
    <s v="X"/>
    <m/>
    <m/>
    <m/>
    <m/>
    <m/>
    <s v="Corrupción"/>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x v="0"/>
    <m/>
    <m/>
    <m/>
    <s v="1. Incumplimiento normativo._x000a__x000a_2. Impacto ambiental negativo por el manejo inadecuado de los residuos."/>
    <m/>
    <m/>
    <m/>
    <m/>
    <s v="3 - MODERADO"/>
    <m/>
    <s v="1 - RARA VEZ"/>
    <s v="3 - MODERADO"/>
    <s v="2 - MODERADO"/>
    <s v="CRR68CT"/>
    <s v="El Subdirector Administrativo y Financiero proyecta según las necesidades de la entidad el  acuerdo de corresponsabilidad con una asociación de recicladores avalada por la UAESP, cumpliendo así lo establecido en el Decreto 400 de 2004."/>
    <s v="El Subdirector Administrativo y Financiero proyecta según las necesidades de la entidad el  acuerdo de corresponsabilidad con una asociación de recicladores avalada por la UAESP, cumpliendo así lo establecido en el Decreto 400 de 2004."/>
    <s v="Dar cumplimiento a la normativa."/>
    <s v="Acuerdo de corresponsabilidad."/>
    <s v="100 - FUERTE"/>
    <s v="25 - ASIGNADO"/>
    <s v="25 - OPORTUNA"/>
    <x v="0"/>
    <s v="10 - MANUAL"/>
    <s v="25 - DOCUMENTADO"/>
    <s v="25 - CON EVIDENCIA"/>
    <n v="89.8"/>
    <n v="94.9"/>
    <s v="Moderado"/>
    <s v="No"/>
    <s v="PROBABILIDAD"/>
    <s v="ESPORADICO"/>
    <s v="1 - RARA VEZ"/>
    <s v="3 - MODERADO"/>
    <s v="2 - MODERADO"/>
    <s v="N/A"/>
    <s v="N/A"/>
    <s v="N/A"/>
    <s v="N/A"/>
    <s v="N/A"/>
    <s v="N/A"/>
    <s v="N/A"/>
  </r>
  <r>
    <s v="Dirección de Gestión Corporativa"/>
    <s v="CPR-117"/>
    <s v="Gestión Ambiental"/>
    <s v="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
    <s v="N/A"/>
    <s v="R30CRR"/>
    <s v="Hurto y/o venta de residuos aprovechables."/>
    <s v="Hurto y/o venta de residuos aprovechables haciendo uso inadecuado de las funciones y apropiándose de estos sin  autorización buscando generar ingresos personales o favorecerse con el uso privado de los mismos."/>
    <m/>
    <m/>
    <m/>
    <m/>
    <m/>
    <m/>
    <m/>
    <s v="Corrupción"/>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x v="0"/>
    <m/>
    <m/>
    <m/>
    <s v="1. Incumplimiento normativo._x000a__x000a_2. Impacto ambiental negativo por el manejo inadecuado de los residuos."/>
    <m/>
    <m/>
    <m/>
    <m/>
    <m/>
    <m/>
    <m/>
    <m/>
    <m/>
    <s v="CRR84CT"/>
    <s v="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
    <s v="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
    <s v="Certificar la cantidad de residuos aprovechables que se entregan en calidad de donación a las asociación de recicladores avalada por la UAESP. "/>
    <s v="Certificados de aprovechamiento y economía circular."/>
    <s v="100 - FUERTE"/>
    <s v="25 - ASIGNADO"/>
    <s v="25 - OPORTUNA"/>
    <x v="0"/>
    <s v="10 - MANUAL"/>
    <s v="25 - DOCUMENTADO"/>
    <s v="25 - CON EVIDENCIA"/>
    <n v="89.8"/>
    <n v="94.9"/>
    <s v="Moderado"/>
    <s v="No"/>
    <s v="PROBABILIDAD"/>
    <s v="MENSUAL"/>
    <m/>
    <m/>
    <m/>
    <s v="N/A"/>
    <s v="N/A"/>
    <s v="N/A"/>
    <s v="N/A"/>
    <s v="N/A"/>
    <s v="N/A"/>
    <s v="N/A"/>
  </r>
  <r>
    <s v="Dirección de Gestión Corporativa"/>
    <s v="CPR-117"/>
    <s v="Gestión Ambiental"/>
    <s v="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
    <s v="N/A"/>
    <s v="R30CRR"/>
    <s v="Hurto y/o venta de residuos aprovechables."/>
    <s v="Hurto y/o venta de residuos aprovechables haciendo uso inadecuado de las funciones y apropiándose de estos sin  autorización buscando generar ingresos personales o favorecerse con el uso privado de los mismos."/>
    <m/>
    <m/>
    <m/>
    <m/>
    <m/>
    <m/>
    <m/>
    <s v="Corrupción"/>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x v="0"/>
    <m/>
    <m/>
    <m/>
    <s v="1. Incumplimiento normativo._x000a__x000a_2. Impacto ambiental negativo por el manejo inadecuado de los residuos."/>
    <m/>
    <m/>
    <m/>
    <m/>
    <m/>
    <m/>
    <m/>
    <m/>
    <m/>
    <s v="CRR108CT"/>
    <s v="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
    <s v="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
    <s v="Verificar que se cumpla con la correcta separación de los residuos en el centro de acopio."/>
    <s v="Acta de revisión del centro de acopio de residuos aprovechables y no aprovechables."/>
    <s v="100 - FUERTE"/>
    <s v="25 - ASIGNADO"/>
    <s v="25 - OPORTUNA"/>
    <x v="0"/>
    <s v="10 - MANUAL"/>
    <s v="25 - DOCUMENTADO"/>
    <s v="25 - CON EVIDENCIA"/>
    <n v="89.8"/>
    <n v="94.9"/>
    <s v="Moderado"/>
    <s v="No"/>
    <s v="PROBABILIDAD"/>
    <s v="SEMESTRAL"/>
    <m/>
    <m/>
    <m/>
    <s v="N/A"/>
    <s v="N/A"/>
    <s v="N/A"/>
    <s v="N/A"/>
    <s v="N/A"/>
    <s v="N/A"/>
    <s v="N/A"/>
  </r>
  <r>
    <s v="Dirección de Gestión Corporativa"/>
    <s v="CPR-117"/>
    <s v="Gestión Ambiental"/>
    <s v="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
    <s v="N/A"/>
    <s v="R30CRR"/>
    <s v="Hurto y/o venta de residuos aprovechables."/>
    <s v="Hurto y/o venta de residuos aprovechables haciendo uso inadecuado de las funciones y apropiándose de estos sin  autorización buscando generar ingresos personales o favorecerse con el uso privado de los mismos."/>
    <m/>
    <m/>
    <m/>
    <m/>
    <m/>
    <m/>
    <m/>
    <s v="Corrupción"/>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s v="1. Falta de control en el manejo  de los residuos aprovechables generados en la Entidad para su ingreso en la economía circular._x000a__x000a_2. Falta de inspección y capacitaciones en manejo integral de residuos de la entidad._x000a__x000a_3. Acceso no controlado al centro de acopio (Bodega número 1)."/>
    <x v="0"/>
    <m/>
    <m/>
    <m/>
    <s v="1. Incumplimiento normativo._x000a__x000a_2. Impacto ambiental negativo por el manejo inadecuado de los residuos."/>
    <m/>
    <m/>
    <m/>
    <m/>
    <m/>
    <m/>
    <m/>
    <m/>
    <m/>
    <s v="CRR95CT"/>
    <s v="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
    <s v="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
    <s v="Autorizar el ingreso al centro de acopio de residuos únicamente al personal asignado por la Asociación de Recicladores."/>
    <s v="Emails a vigilancia solicitando la autorización de ingreso del personal de la Asociación de Recicladores"/>
    <s v="100 - FUERTE"/>
    <s v="25 - ASIGNADO"/>
    <s v="25 - OPORTUNA"/>
    <x v="0"/>
    <s v="10 - MANUAL"/>
    <s v="25 - DOCUMENTADO"/>
    <s v="25 - CON EVIDENCIA"/>
    <n v="89.8"/>
    <n v="94.9"/>
    <s v="Moderado"/>
    <s v="No"/>
    <s v="PROBABILIDAD"/>
    <s v="MENSUAL"/>
    <m/>
    <m/>
    <m/>
    <s v="N/A"/>
    <s v="N/A"/>
    <s v="N/A"/>
    <s v="N/A"/>
    <s v="N/A"/>
    <s v="N/A"/>
    <s v="N/A"/>
  </r>
  <r>
    <s v="Dirección de Gestión Corporativa"/>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s v="X"/>
    <s v="X"/>
    <m/>
    <m/>
    <m/>
    <m/>
    <m/>
    <s v="Corrupción"/>
    <s v="1. Manejo inadecuado de los dineros de la caja menor."/>
    <s v="1. Manejo inadecuado de los dineros de la caja menor."/>
    <x v="0"/>
    <m/>
    <m/>
    <m/>
    <s v="1. Detrimento patrimonial."/>
    <m/>
    <m/>
    <m/>
    <m/>
    <s v="4 - MAYOR"/>
    <m/>
    <s v="1 - RARA VEZ"/>
    <s v="4 - MAYOR"/>
    <s v="3 - ALTO"/>
    <s v="CRR67CT"/>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Verificar que los saldos de dinero, cantidad de cheques y recibos de caja, al momento del arqueo, se ajusten a la documentación y movimientos efectuados en la caja menor."/>
    <s v="Formato Control de Caja Menor, formato de Arqueo de Caja Menor o Acta de arqueo."/>
    <s v="100 - FUERTE"/>
    <s v="25 - ASIGNADO"/>
    <s v="25 - OPORTUNA"/>
    <x v="0"/>
    <s v="10 - MANUAL"/>
    <s v="25 - DOCUMENTADO"/>
    <s v="25 - CON EVIDENCIA"/>
    <n v="89.8"/>
    <n v="94.9"/>
    <s v="Moderado"/>
    <s v="No"/>
    <s v="PROBABILIDAD"/>
    <s v="ESPORADICO"/>
    <s v="1 - RARA VEZ"/>
    <s v="4 - MAYOR"/>
    <s v="3 - ALTO"/>
    <s v="N/A"/>
    <s v="N/A"/>
    <s v="N/A"/>
    <s v="N/A"/>
    <s v="N/A"/>
    <s v="N/A"/>
    <s v="N/A"/>
  </r>
  <r>
    <s v="Dirección de Gestión Corporativa"/>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78CT"/>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Restringir el acceso a la caja fuerte de personal no autorizado."/>
    <s v="Registro del mantenimiento/cambio de clave."/>
    <s v="100 - FUERTE"/>
    <s v="25 - ASIGNADO"/>
    <s v="25 - OPORTUNA"/>
    <x v="0"/>
    <s v="10 - MANUAL"/>
    <s v="25 - DOCUMENTADO"/>
    <s v="25 - CON EVIDENCIA"/>
    <n v="89.8"/>
    <n v="94.9"/>
    <s v="Moderado"/>
    <s v="No"/>
    <s v="PROBABILIDAD"/>
    <s v="ESPORADICO"/>
    <m/>
    <m/>
    <m/>
    <s v="N/A"/>
    <s v="N/A"/>
    <s v="N/A"/>
    <s v="N/A"/>
    <s v="N/A"/>
    <s v="N/A"/>
    <s v="N/A"/>
  </r>
  <r>
    <s v="Dirección de Gestión Corporativa"/>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125CT"/>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Garantizar que la cuenta corriente sea manejada únicamente por los funcionarios autorizados ante la entidad bancaria."/>
    <s v="Certificación bancaria de firmas autorizadas."/>
    <s v="100 - FUERTE"/>
    <s v="25 - ASIGNADO"/>
    <s v="25 - OPORTUNA"/>
    <x v="0"/>
    <s v="10 - MANUAL"/>
    <s v="25 - DOCUMENTADO"/>
    <s v="25 - CON EVIDENCIA"/>
    <n v="89.8"/>
    <n v="94.9"/>
    <s v="Moderado"/>
    <s v="No"/>
    <s v="PROBABILIDAD"/>
    <s v="CONTINU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s v="X"/>
    <s v="X"/>
    <s v="X"/>
    <m/>
    <m/>
    <m/>
    <m/>
    <s v="Corrupción"/>
    <s v="1. Interés particular."/>
    <s v="1. Interés particular."/>
    <x v="0"/>
    <s v="X"/>
    <s v="X"/>
    <s v="X"/>
    <s v="1. Deterioro de la imagen de la entidad._x000a__x000a_2. Demandas en contra de la entidad._x000a__x000a_3. Uso indebido de la información del expediente."/>
    <m/>
    <m/>
    <m/>
    <m/>
    <s v="4 - MAYOR"/>
    <m/>
    <s v="1 - RARA VEZ"/>
    <s v="4 - MAYOR"/>
    <s v="3 - ALTO"/>
    <s v="CRR124CT"/>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Controlar el acceso a la información de acuerdo a las funciones de las dependencias."/>
    <s v="Formato 120-F-07 &quot;Consulta de documentos del Archivo Central &quot;diligenciado, _x000a_Flujo de trabajo SGDEA."/>
    <s v="100 - FUERTE"/>
    <s v="25 - ASIGNADO"/>
    <s v="25 - OPORTUNA"/>
    <x v="0"/>
    <s v="10 - MANUAL"/>
    <s v="25 - DOCUMENTADO"/>
    <s v="25 - CON EVIDENCIA"/>
    <n v="89.8"/>
    <n v="94.9"/>
    <s v="Moderado"/>
    <s v="No"/>
    <s v="PROBABILIDAD"/>
    <s v="ESPORADICO"/>
    <s v="1 - RARA VEZ"/>
    <s v="4 - MAYOR"/>
    <s v="3 - ALTO"/>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0CT"/>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Validar la integridad del expediente al momento de consultas de información."/>
    <s v="Reportes de préstamos obtenidos del SGDEA (WCC), correos electrónicos."/>
    <s v="100 - FUERTE"/>
    <s v="25 - ASIGNADO"/>
    <s v="25 - OPORTUNA"/>
    <x v="0"/>
    <s v="10 - MANUAL"/>
    <s v="25 - DOCUMENTADO"/>
    <s v="25 - CON EVIDENCIA"/>
    <n v="89.8"/>
    <n v="94.9"/>
    <s v="Moderado"/>
    <s v="No"/>
    <s v="PROBABILIDAD"/>
    <s v="ESPORADIC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03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Controlar el acceso a la información de acuerdo a los procesos y procedimientos."/>
    <s v="Formato 120-F.25 &quot;Permisos de acceso a series&quot; diligenciado, correos electrónicos, reporte permisos a series documentales gestionadas."/>
    <s v="100 - FUERTE"/>
    <s v="25 - ASIGNADO"/>
    <s v="25 - OPORTUNA"/>
    <x v="0"/>
    <s v="10 - MANUAL"/>
    <s v="25 - DOCUMENTADO"/>
    <s v="25 - CON EVIDENCIA"/>
    <n v="89.8"/>
    <n v="94.9"/>
    <s v="Moderado"/>
    <s v="No"/>
    <s v="PROBABILIDAD"/>
    <s v="ESPORADIC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96CT"/>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Garantizar la reproducción exacta del expediente para consulta, a través del aplicativo SGDEA (WCC), salvaguardando el original y cumpliendo con la digitalización certificada que se contempla en el procedimiento 120-P-03 de Digitalización."/>
    <s v="Formato de solicitud 120-F.43 &quot;Recepción y entrega de documentos para digitalizar&quot; diligenciado."/>
    <s v="100 - FUERTE"/>
    <s v="25 - ASIGNADO"/>
    <s v="25 - OPORTUNA"/>
    <x v="0"/>
    <s v="10 - MANUAL"/>
    <s v="25 - DOCUMENTADO"/>
    <s v="25 - CON EVIDENCIA"/>
    <n v="89.8"/>
    <n v="94.9"/>
    <s v="Moderado"/>
    <s v="No"/>
    <s v="PROBABILIDAD"/>
    <s v="ESPORADIC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2CT"/>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levar un seguimiento al préstamo (GESTIONAR LA DEVOLUCIÓN O RENOVACIÓN) de expedientes."/>
    <s v="Formato 120-F.19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1CT"/>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verificar que se cumplan las condiciones establecidas por la Subdirección de Gestión Documental en lo que respecta al archivo y gestión acorde al procedimiento 120-P-05 Organización Documental  de los documentos de la Dirección de Cobro."/>
    <s v="Formato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s v="X"/>
    <s v="X"/>
    <s v="X"/>
    <m/>
    <m/>
    <m/>
    <m/>
    <s v="Corrupción"/>
    <s v="1. Interés particular."/>
    <s v="1. Interés particular."/>
    <x v="0"/>
    <s v="X"/>
    <s v="X"/>
    <s v="X"/>
    <s v="1. Deterioro de la imagen de la entidad._x000a__x000a_2. Demandas en contra de la entidad._x000a__x000a_3. Uso indebido de la información del expediente."/>
    <m/>
    <m/>
    <m/>
    <m/>
    <s v="5 - CATASTROFICO"/>
    <m/>
    <s v="1 - RARA VEZ"/>
    <s v="5 - CATASTROFICO"/>
    <s v="4 - EXTREMO"/>
    <s v="CRR94CT"/>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Controlar el acceso a las zonas de archivo por medio de autorizaciones de los responsables de áreas."/>
    <s v="Correos electrónicos."/>
    <s v="100 - FUERTE"/>
    <s v="25 - ASIGNADO"/>
    <s v="25 - OPORTUNA"/>
    <x v="0"/>
    <s v="10 - MANUAL"/>
    <s v="25 - DOCUMENTADO"/>
    <s v="25 - CON EVIDENCIA"/>
    <n v="89.8"/>
    <n v="94.9"/>
    <s v="Moderado"/>
    <s v="No"/>
    <s v="PROBABILIDAD"/>
    <s v="ESPORADICO"/>
    <s v="1 - RARA VEZ"/>
    <s v="5 - CATASTROFICO"/>
    <s v="4 - EXTREMO"/>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m/>
    <m/>
    <m/>
    <m/>
    <m/>
    <m/>
    <m/>
    <s v="Corrupción"/>
    <s v="1. Interés particular."/>
    <s v="1. Interés particular."/>
    <x v="0"/>
    <m/>
    <m/>
    <m/>
    <s v="1. Deterioro de la imagen de la entidad._x000a__x000a_2. Demandas en contra de la entidad._x000a__x000a_3. Uso indebido de la información del expediente."/>
    <m/>
    <m/>
    <m/>
    <m/>
    <m/>
    <m/>
    <m/>
    <m/>
    <m/>
    <s v="CRR104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Controlar el acceso a la información de acuerdo a los procesos y procedimientos."/>
    <s v="Formato 120-F.25 &quot;Permisos de acceso a series&quot; diligenciado, correos electrónicos, reporte permisos a series documentales gestionada, registros fotográficos de cajas zunchadas."/>
    <s v="100 - FUERTE"/>
    <s v="25 - ASIGNADO"/>
    <s v="25 - OPORTUNA"/>
    <x v="0"/>
    <s v="10 - MANUAL"/>
    <s v="25 - DOCUMENTADO"/>
    <s v="25 - CON EVIDENCIA"/>
    <n v="89.8"/>
    <n v="94.9"/>
    <s v="Moderado"/>
    <s v="No"/>
    <s v="PROBABILIDAD"/>
    <s v="ESPORADICO"/>
    <m/>
    <m/>
    <m/>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0CRR"/>
    <s v="Falsificar una comunicación radicada en el aplicativo de correspondencia."/>
    <s v="Adulterar una comunicación oficial utilizando papelería y/o medios de impresión como etiquetas, en la correspondencia externa recibida, externa enviada e interna enviada, con el fin de favorecer o perjudicar a un tercero."/>
    <s v="X"/>
    <s v="X"/>
    <s v="X"/>
    <m/>
    <m/>
    <m/>
    <m/>
    <s v="Corrupción"/>
    <s v="1. Interés particular."/>
    <s v="1. Interés particular."/>
    <x v="0"/>
    <m/>
    <s v="X"/>
    <m/>
    <s v="1. Afectar cumplimiento de términos legales._x000a__x000a_2. Deterioro de la imagen de la entidad._x000a__x000a_3. Demandas en contra de la entidad."/>
    <m/>
    <m/>
    <m/>
    <m/>
    <s v="5 - CATASTROFICO"/>
    <m/>
    <s v="2 - IMPROBABLE"/>
    <s v="5 - CATASTROFICO"/>
    <s v="4 - EXTREMO"/>
    <s v="CRR123CT"/>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Garantizar que las comunicaciones no sean alteradas y mantengan la integridad de las mismas."/>
    <s v="CRM Correspondencia, Reporte resumen de correspondencia (De acuerdo al periodo)."/>
    <s v="100 - FUERTE"/>
    <s v="25 - ASIGNADO"/>
    <s v="25 - OPORTUNA"/>
    <x v="0"/>
    <s v="10 - MANUAL"/>
    <s v="25 - DOCUMENTADO"/>
    <s v="25 - CON EVIDENCIA"/>
    <n v="89.8"/>
    <n v="94.9"/>
    <s v="Moderado"/>
    <s v="No"/>
    <s v="PROBABILIDAD"/>
    <s v="ESPORADICO"/>
    <s v="1 - RARA VEZ"/>
    <s v="5 - CATASTROFICO"/>
    <s v="4 - EXTREMO"/>
    <s v="N/A"/>
    <s v="N/A"/>
    <s v="N/A"/>
    <s v="N/A"/>
    <s v="N/A"/>
    <s v="N/A"/>
    <s v="N/A"/>
  </r>
  <r>
    <s v="Dirección de Gestión Corporativa"/>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68CRR"/>
    <s v="Acceder a información confidencial sin los permisos autorizados"/>
    <s v="Acceder a información confidencial sin los permisos y roles autorizados por parte de un funcionario en beneficio particular o de un tercero"/>
    <s v="X"/>
    <s v="X"/>
    <s v="X"/>
    <m/>
    <m/>
    <m/>
    <m/>
    <s v="Corrupción"/>
    <s v="1. Interés particular."/>
    <s v="1. Interés particular."/>
    <x v="0"/>
    <s v="X"/>
    <m/>
    <m/>
    <s v="1. Deterioro de la imagen de la entidad._x000a__x000a_2. Demandas en contra de la entidad._x000a__x000a_3. Uso indebido de la información del expediente."/>
    <m/>
    <m/>
    <m/>
    <m/>
    <s v="4 - MAYOR"/>
    <m/>
    <s v="3 - POSIBLE"/>
    <s v="4 - MAYOR"/>
    <s v="4 - EXTREMO"/>
    <s v="CRR148CT"/>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Garantizar que los accesos (permisos y roles) sean autorizados por el jefe de la dependencia responsable de la información"/>
    <s v="* Correo electrónico contestando el ticket y con número de radicado que describe los permisos concedidos_x000a_* Memorando informativo al jefe de la dependencia del funcionario al que se le otorgaron los permisos_x000a_* Correo electrónico al solicitante indicando la negación de los permisos y la justificación de negación para ajuste de la solicitud"/>
    <s v="100 - FUERTE"/>
    <s v="25 - ASIGNADO"/>
    <s v="25 - OPORTUNA"/>
    <x v="0"/>
    <s v="10 - MANUAL"/>
    <s v="25 - DOCUMENTADO"/>
    <s v="25 - CON EVIDENCIA"/>
    <n v="89.8"/>
    <n v="94.9"/>
    <s v="Moderado"/>
    <s v="No"/>
    <s v="PROBABILIDAD"/>
    <s v="ESPORADICO"/>
    <s v="1 - RARA VEZ"/>
    <s v="4 - MAYOR"/>
    <s v="3 - ALTO"/>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s v="X"/>
    <s v="X"/>
    <s v="X"/>
    <m/>
    <m/>
    <m/>
    <m/>
    <s v="Corrupción"/>
    <s v="Acceso no autorizado a información y/o recursos TIC."/>
    <s v="Acceso no autorizado a información y/o recursos TIC."/>
    <x v="0"/>
    <s v="X"/>
    <s v="X"/>
    <s v="X"/>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1 - RARA VEZ"/>
    <s v="5 - CATASTROFICO"/>
    <s v="4 - EXTREMO"/>
    <s v="CRR151CT"/>
    <s v="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
    <s v="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
    <s v="Evitar accesos y/o modificaciones no autorizados a la información."/>
    <s v="*Solicitud de usuario autorizado para permitir accesos de los funcionarios a carpetas compartidas._x000a_*Reporte con los permisos asignados a las carpetas del File Server de acuerdo a la solicitud._x000a_*Reporte CSV de herramienta PowerShell."/>
    <s v="100 - FUERTE"/>
    <s v="25 - ASIGNADO"/>
    <s v="25 - OPORTUNA"/>
    <x v="0"/>
    <s v="10 - MANUAL"/>
    <s v="25 - DOCUMENTADO"/>
    <s v="25 - CON EVIDENCIA"/>
    <n v="89.8"/>
    <n v="94.9"/>
    <s v="Moderado"/>
    <s v="No"/>
    <s v="PROBABILIDAD"/>
    <s v="ESPORADICO"/>
    <s v="1 - RARA VEZ"/>
    <s v="5 - CATASTROFICO"/>
    <s v="4 - EXTREMO"/>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9CT"/>
    <s v="Los supervisores del data center, cuando se generan ingresos de personal al centro de cómputo, aplican procedimiento de supervisión de data center y Centros de Cableado, con el fin de controlar el acceso de todo el personal interno y externo al recinto."/>
    <s v="Los supervisores del data center, cuando se generan ingresos de personal al centro de cómputo, aplican procedimiento de supervisión de data center y Centros de Cableado, con el fin de controlar el acceso de todo el personal interno y externo al recinto."/>
    <s v="Controlar el acceso de todo el personal interno y externo al Datacenter y los Centros de Cableado."/>
    <s v="*Formatos del procedimiento. "/>
    <s v="100 - FUERTE"/>
    <s v="25 - ASIGNADO"/>
    <s v="25 - OPORTUNA"/>
    <x v="0"/>
    <s v="10 - MANUAL"/>
    <s v="25 - DOCUMENTADO"/>
    <s v="25 - CON EVIDENCIA"/>
    <n v="89.8"/>
    <n v="94.9"/>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Garantizar la seguridad de acceso, el uso de credenciales de autenticación confiables y evitar que el usuario maneje múltiples contraseñas."/>
    <s v="*Toma de pantalla de las opciones de configuración de política de seguridad de contraseña robusta alineada con gestor de identidades."/>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2CT"/>
    <s v="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
    <s v="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
    <s v="Permitir accesos seguros a través de escritorio remoto a las diferentes redes y/o servicios TIC con que cuenta la entidad."/>
    <s v="*Formato 121-F.25 Novedad Servicios y Usuarios Sistemas - columna observaciones: acceso VPN._x000a_*Registros usuarios autorizados para VPN en directorio activo._x000a_*Logs de sincronización._x000a_*Logs o tomas de pantalla aleatorias de conexiones VPN de los usuarios autorizados."/>
    <s v="100 - FUERTE"/>
    <s v="25 - ASIGNADO"/>
    <s v="25 - OPORTUNA"/>
    <x v="0"/>
    <s v="25 - AUTOMÁTICO"/>
    <s v="25 - DOCUMENTADO"/>
    <s v="25 - CON EVIDENCIA"/>
    <n v="100"/>
    <n v="100"/>
    <s v="Fuerte"/>
    <s v="No"/>
    <s v="PROBABILIDAD"/>
    <s v="CONTINU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6CT"/>
    <s v="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
    <s v="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
    <s v="Restringir el acceso privilegiado solo a personal autorizado."/>
    <s v="*Ticket._x000a_*Toma de pantalla con la aplicación de la política de controlador de dominio, para otorgar permisos y accesos de administrador de estaciones de trabajo."/>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5CT"/>
    <s v="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
    <s v="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
    <s v="Generar mayor control y administración de ingreso a los servidores de manera que sea solo a personal autorizado."/>
    <s v="*Ticket._x000a_*Toma de pantalla con la configuración de grupos  de dominio."/>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7CT"/>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vitar ingresos no autorizados y asignar mayores privilegios de administración y delimitar su actuación."/>
    <s v="*Ticket._x000a_*Toma de pantalla con la aplicación de la política de controlador de dominio para segundo usuario de red._x000a_*Listado de usuarios administradores y sus privilegios, por plataforma."/>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Notificar al usuario la existencia de sesiones abiertas en paralelo y las acciones que con ellas se pueden ejecutar."/>
    <s v="*Toma de pantalla de la configuración._x000a_*Toma de pantalla de aviso informativo."/>
    <s v="100 - FUERTE"/>
    <s v="25 - ASIGNADO"/>
    <s v="25 - OPORTUNA"/>
    <x v="1"/>
    <s v="15 - COMBINADO"/>
    <s v="25 - DOCUMENTADO"/>
    <s v="25 - CON EVIDENCIA"/>
    <n v="86.8"/>
    <n v="93.4"/>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8CT"/>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Asegurar que las autenticación del usuario corresponde al titular y evitar la probabilidad de suplantación de identidad."/>
    <s v="* Toma de pantalla de la configuración en el Centro de Administración de Microsoft 365._x000a_*Toma de pantalla que le genera al usuario desde el dispositivo donde esta iniciando la sesión en M365 solicitándole el código de autenticación que le envía al celular por mensaje de texto o por la aplicación Authenticador de Microsoft.  "/>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control y monitoreo de acciones que se ejecuten sobre la Información y/o recursos TIC inadecuados, insuficientes o inexistentes."/>
    <s v="Mecanismos de control y monitoreo de acciones que se ejecuten sobre la Información y/o recursos TIC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6CT"/>
    <s v="La subdirección de infraestructura TIC, constantemente, aplica procedimiento para la gestión de eventos, con el fin de identificar alarmas y advertencias de los recursos y servicios TIC, para dar  solución a eventos, advertir y prevenir incidentes. "/>
    <s v="La subdirección de infraestructura TIC, constantemente, aplica procedimiento para la gestión de eventos, con el fin de identificar alarmas y advertencias de los recursos y servicios TIC, para dar  solución a eventos, advertir y prevenir incidentes. "/>
    <s v="Detectar anomalías que comprometan alguno de los elementos de la Infraestructura TIC y ejecutar las acciones que correspondan."/>
    <s v="*Reporte herramienta de monitoreo._x000a_*Solicitudes recibidas sobre componentes de infraestructura o servicios para monitoreo. (Esporádico)_x000a_*Ticket de herramienta de monitoreo de infraestructura._x000a_*Notificación a través de correo electrónico y/o apertura del incidente (Notificaciones automáticas al correo electrónico.)"/>
    <s v="100 - FUERTE"/>
    <s v="25 - ASIGNADO"/>
    <s v="25 - OPORTUNA"/>
    <x v="3"/>
    <s v="15 - COMBINADO"/>
    <s v="25 - DOCUMENTADO"/>
    <s v="25 - CON EVIDENCIA"/>
    <n v="86.8"/>
    <n v="93.4"/>
    <s v="Moderado"/>
    <s v="No"/>
    <s v="PROBABILIDAD"/>
    <s v="CONTINU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control y monitoreo de acciones que se ejecuten sobre la Información y/o recursos TIC inadecuados, insuficientes o inexistentes."/>
    <s v="Mecanismos de control y monitoreo de acciones que se ejecuten sobre la Información y/o recursos TIC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7CT"/>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Suministrar información para la verificación de acciones ejecutadas sobre los recursos TIC."/>
    <s v="*Ticket y/o solicitud de por parte del solicitante autorizado._x000a_*Logs generados de sistemas operativos de los servidores, plataformas y/o bases de datos._x000a_*Toma de pantalla de roles asignados de auditoria en diferentes plataformas."/>
    <s v="100 - FUERTE"/>
    <s v="25 - ASIGNADO"/>
    <s v="25 - OPORTUNA"/>
    <x v="1"/>
    <s v="15 - COMBINADO"/>
    <s v="25 - DOCUMENTADO"/>
    <s v="25 - CON EVIDENCIA"/>
    <n v="86.8"/>
    <n v="93.4"/>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Lineamientos y procedimientos de seguridad de la información para la asignación y gestión de VPN inadecuados, insuficientes o inexistentes."/>
    <s v="Lineamientos y procedimientos de seguridad de la información para la asignación y gestión de VPN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0CT"/>
    <s v="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
    <s v="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
    <s v="Brindar una conexión segura, que permita garantizar que la información viaja cifrada entre la entidad y el tercero a través de internet."/>
    <s v="*Formato de creación de VPN con terceros._x000a_*Correo electrónico informando proyecto con tercero._x000a_*Logs o toma de pantalla de configuración en firewall._x000a_*Logs o tomas de pantalla aleatorias de conexiones VPN Sitio a Sitio._x000a_*Relación de proyectos que requieren VPN con terceros (sitio a sitio)"/>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buso de privilegios por uso de usuarios genéricos."/>
    <s v="Abuso de privilegios por uso de usuarios genérico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Garantizar que el ingreso local o remoto, sea con usuario de dominio reconocido y haya trazabilidad de operaciones con usuarios nombrados."/>
    <s v="*Listado de nuevos servidores Windows que ingresan al dominio._x000a_*Toma de pantalla de la segregación de permisos de acuerdo a la clasificación del equipo que se adiciona a la entidad en el directorio activo. _x000a_*Toma de pantalla de clasificación del nuevo equipo dentro del grupo de servidores y la toma automática de políticas de autenticación y acceso remoto del servidor o servicio."/>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buso de privilegios por uso de usuarios genéricos."/>
    <s v="Abuso de privilegios por uso de usuarios genérico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8CT"/>
    <s v="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
    <s v="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
    <s v="Garantizar la trazabilidad y no repudio de operaciones con usuarios nombrados."/>
    <s v="*Listado de servidores UNIX en la red de la SDH._x000a_*Toma de pantalla de usuarios nombrados con privilegios de acceso a servidores UNIX en la red de la SDH._x000a_*Toma de pantalla de usuarios con privilegios de root en servidores UNIX en la red de la SDH."/>
    <s v="100 - FUERTE"/>
    <s v="25 - ASIGNADO"/>
    <s v="25 - OPORTUNA"/>
    <x v="0"/>
    <s v="10 - MANUAL"/>
    <s v="25 - DOCUMENTADO"/>
    <s v="25 - CON EVIDENCIA"/>
    <n v="89.8"/>
    <n v="94.9"/>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s y/o trabajos no autorizados o no supervisados en datacenter, centros de cableado y recursos TIC."/>
    <s v="Accesos y/o trabajos no autorizados o no supervisados en datacenter, centros de cableado y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9CT"/>
    <s v="Los supervisores del data center, cuando se generan ingresos de personal al centro de cómputo, aplican procedimiento de supervisión de data center y Centros de Cableado, con el fin de controlar el acceso de todo el personal interno y externo al recinto."/>
    <s v="Los supervisores del data center, cuando se generan ingresos de personal al centro de cómputo, aplican procedimiento de supervisión de data center y Centros de Cableado, con el fin de controlar el acceso de todo el personal interno y externo al recinto."/>
    <s v="Controlar el acceso de todo el personal interno y externo al Datacenter y los Centros de Cableado."/>
    <s v="*Formato  121-F.22 Autorización de ingreso de personal al Data Center.  _x000a_*Formato 121-F.23 Registro de ingreso de personal al Data Center. "/>
    <s v="100 - FUERTE"/>
    <s v="25 - ASIGNADO"/>
    <s v="25 - OPORTUNA"/>
    <x v="0"/>
    <s v="10 - MANUAL"/>
    <s v="25 - DOCUMENTADO"/>
    <s v="25 - CON EVIDENCIA"/>
    <n v="89.8"/>
    <n v="94.9"/>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Garantizar la seguridad de acceso, el uso de credenciales de autenticación confiables y evitar que el usuario maneje múltiples contraseñas."/>
    <s v="*Toma de pantalla de las opciones de configuración de política de seguridad de contraseña robusta alineada con gestor de identidades."/>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garantizar que el ingreso local o remoto, sea con usuario de dominio reconocido y haya trazabilidad de operaciones con usuarios nombrados."/>
    <s v="*Listado de nuevos servidores Windows que ingresan al dominio._x000a_*Toma de pantalla de la segregación de permisos de acuerdo a la clasificación del equipo que se adiciona a la entidad en el directorio activo. _x000a_*Toma de pantalla de clasificación del nuevo equipo dentro del grupo de servidores y la toma automática de políticas de autenticación y acceso remoto del servidor o servicio."/>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3CT"/>
    <s v="El administrador de directorio activo y responsable de GRC - Bogadita, una vez realizada la implementación del módulo, realiza la configuración y parametrización del &quot;Single Sign On&quot;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
    <s v="El administrador de directorio activo y responsable de GRC - Bogadita, una vez realizada la implementación del módulo, realiza la configuración y parametrización del &quot;Single Sign On&quot;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
    <s v="Permitir a los usuarios tener acceso a múltiples aplicaciones ingresando sólo con la cuenta de red a los diferentes sistemas y recursos y así simplificar la experiencia de los usuarios facilitando las tareas de inicio de sesión completamente."/>
    <s v="*Toma de pantalla de la configuración &quot;Single Sign On&quot;."/>
    <s v="100 - FUERTE"/>
    <s v="25 - ASIGNADO"/>
    <s v="25 - OPORTUNA"/>
    <x v="0"/>
    <s v="15 - COMBINADO"/>
    <s v="25 - DOCUMENTADO"/>
    <s v="25 - CON EVIDENCIA"/>
    <n v="93.2"/>
    <n v="96.6"/>
    <s v="Fuerte"/>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Notificar al usuario la existencia de sesiones abiertas en paralelo y las acciones que con ellas se pueden ejecutar."/>
    <s v="*Toma de pantalla de la configuración._x000a_*Toma de pantalla de aviso informativo."/>
    <s v="100 - FUERTE"/>
    <s v="25 - ASIGNADO"/>
    <s v="25 - OPORTUNA"/>
    <x v="1"/>
    <s v="15 - COMBINADO"/>
    <s v="25 - DOCUMENTADO"/>
    <s v="25 - CON EVIDENCIA"/>
    <n v="86.8"/>
    <n v="93.4"/>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regulación, estandarización y control de Seguridad de la Información sobre la generación, almacenamiento y uso de bases de datos ofimáticas, ineficientes, insuficientes o inexistentes."/>
    <s v="Mecanismos de regulación, estandarización y control de Seguridad de la Información sobre la generación, almacenamiento y uso de bases de datos ofimáticas,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La notificación de novedades de personal por parte de la Subdirección de Talento Humano no se realiza en tiempo real tan pronto se presenta, ni son remitidas a SITIC."/>
    <s v="La notificación de novedades de personal por parte de la Subdirección de Talento Humano no se realiza en tiempo real tan pronto se presenta, ni son remitidas a SI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Habilitar roles sin cumplir con el procedimiento de gestión de solicitudes de administración de cuentas de usuario."/>
    <s v="Habilitar roles sin cumplir con el procedimiento de gestión de solicitudes de administración de cuentas de usuario."/>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3CT"/>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Identificar desviaciones en las solicitudes según procedimiento y en caso de requerirse devolver el ticket informando el incumplimiento para ajustes."/>
    <s v="*Ticket."/>
    <s v="100 - FUERTE"/>
    <s v="25 - ASIGNADO"/>
    <s v="25 - OPORTUNA"/>
    <x v="1"/>
    <s v="10 - MANUAL"/>
    <s v="25 - DOCUMENTADO"/>
    <s v="25 - CON EVIDENCIA"/>
    <n v="83.4"/>
    <n v="91.7"/>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Falta de control dual en el seguimiento a la desvinculación de roles (Sistemas de Información, servicios en línea, SO y/o plataformas tecnológicas) por parte de administradores funcionales y/o áreas de control."/>
    <s v="Falta de control dual en el seguimiento a la desvinculación de roles (Sistemas de Información, servicios en línea, SO y/o plataformas tecnológicas) por parte de administradores funcionales y/o áreas de control."/>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s v="X"/>
    <s v="X"/>
    <s v="X"/>
    <m/>
    <m/>
    <m/>
    <m/>
    <s v="Corrupción"/>
    <s v="Documentos sin custodia en los escritorios, impresoras y/o pasillos de la dependencia."/>
    <s v="Documentos sin custodia en los escritorios, impresoras y/o pasillos de la dependencia."/>
    <x v="0"/>
    <s v="X"/>
    <s v="X"/>
    <m/>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3 - POSIBLE"/>
    <s v="5 - CATASTROFICO"/>
    <s v="4 - EXTREMO"/>
    <s v="CRR164CT"/>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Liberación de impresiones únicamente cuando haya registro de números de identificación en la impresora."/>
    <s v="*Toma de pantalla de configuración de software de impresión en servidor._x000a_*Contrato u orden de compra de servicio de impresión. _x000a_"/>
    <s v="100 - FUERTE"/>
    <s v="25 - ASIGNADO"/>
    <s v="25 - OPORTUNA"/>
    <x v="0"/>
    <s v="10 - MANUAL"/>
    <s v="25 - DOCUMENTADO"/>
    <s v="25 - CON EVIDENCIA"/>
    <n v="89.8"/>
    <n v="94.9"/>
    <s v="Moderado"/>
    <s v="No"/>
    <s v="PROBABILIDAD"/>
    <s v="ESPORADICO"/>
    <s v="1 - RARA VEZ"/>
    <s v="5 - CATASTROFICO"/>
    <s v="4 - EXTREMO"/>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m/>
    <m/>
    <m/>
    <m/>
    <m/>
    <m/>
    <m/>
    <s v="Corrupción"/>
    <s v="Documentos sin custodia en los escritorios, impresoras y/o pasillos de la dependencia."/>
    <s v="Documentos sin custodia en los escritorios, impresoras y/o pasillos de la dependencia."/>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5CT"/>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Realizar seguimiento a las impresiones realizadas durante periodos determinados"/>
    <s v="*Solicitud de usuario autorizado._x000a_*Soporte de atención de la solicitud"/>
    <s v="100 - FUERTE"/>
    <s v="25 - ASIGNADO"/>
    <s v="25 - OPORTUNA"/>
    <x v="1"/>
    <s v="15 - COMBINADO"/>
    <s v="25 - DOCUMENTADO"/>
    <s v="25 - CON EVIDENCIA"/>
    <n v="86.8"/>
    <n v="93.4"/>
    <s v="Moderado"/>
    <s v="No"/>
    <s v="PROBABILIDAD"/>
    <s v="ESPORADICO"/>
    <m/>
    <m/>
    <m/>
    <s v="N/A"/>
    <s v="N/A"/>
    <s v="N/A"/>
    <s v="N/A"/>
    <s v="N/A"/>
    <s v="N/A"/>
    <s v="N/A"/>
  </r>
  <r>
    <s v="Dirección de Informática y Tecnología"/>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m/>
    <m/>
    <m/>
    <m/>
    <m/>
    <m/>
    <m/>
    <s v="Corrupción"/>
    <s v="Política de bloqueo de pantalla después de tiempo de inactividad, inadecuada, insuficiente o poco efectiva."/>
    <s v="Política de bloqueo de pantalla después de tiempo de inactividad, inadecuada, insuficiente o poco efectiva."/>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1CT"/>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Bloquear sesión de equipos de dominio después de cierto tiempo de inactividad."/>
    <s v="*Toma de pantalla de configuración política en el directorio activo._x000a_*Toma de pantalla de verificación de la opción &quot;activar o desactivar el protector de pantalla&quot; de las estaciones de trabajo."/>
    <s v="100 - FUERTE"/>
    <s v="25 - ASIGNADO"/>
    <s v="25 - OPORTUNA"/>
    <x v="0"/>
    <s v="25 - AUTOMÁTICO"/>
    <s v="25 - DOCUMENTADO"/>
    <s v="25 - CON EVIDENCIA"/>
    <n v="100"/>
    <n v="100"/>
    <s v="Fuerte"/>
    <s v="No"/>
    <s v="PROBABILIDAD"/>
    <s v="ESPORADICO"/>
    <m/>
    <m/>
    <m/>
    <s v="N/A"/>
    <s v="N/A"/>
    <s v="N/A"/>
    <s v="N/A"/>
    <s v="N/A"/>
    <s v="N/A"/>
    <s v="N/A"/>
  </r>
  <r>
    <s v="Oficina de Control Interno"/>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s v="X"/>
    <s v="X"/>
    <s v="X"/>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s v="X"/>
    <s v="X"/>
    <s v="X"/>
    <s v="1. Afectación a  la imagen de la Oficina de Control Interno._x000a__x000a_2. Afectación a la imagen y la reputación de la entidad._x000a__x000a_3. Posibles daños patrimoniales o de carácter fiscal a la entidad."/>
    <m/>
    <m/>
    <m/>
    <m/>
    <s v="4 - MAYOR"/>
    <m/>
    <s v="2 - IMPROBABLE"/>
    <s v="4 - MAYOR"/>
    <s v="3 - ALTO"/>
    <s v="CRR37CT"/>
    <s v="El (la) Jefe(a) de la Oficina de Control Interno, designa un líder de auditoría que reúna requisitos mínimos en términos de conocimientos destrezas y habilidades para servir de enlace entre el auditado y la OCI."/>
    <s v="El (la) Jefe(a) de la Oficina de Control Interno, designa un líder de auditoría que reúna requisitos mínimos en términos de conocimientos destrezas y habilidades para servir de enlace entre el auditado y la OCI."/>
    <s v="Dar cumplimiento a los aspectos relacionados con el ejercicio de auditoría."/>
    <s v="Se determina al elaborar el Plan Anual de Auditoría."/>
    <s v="100 - FUERTE"/>
    <s v="25 - ASIGNADO"/>
    <s v="25 - OPORTUNA"/>
    <x v="0"/>
    <s v="10 - MANUAL"/>
    <s v="25 - DOCUMENTADO"/>
    <s v="25 - CON EVIDENCIA"/>
    <n v="89.8"/>
    <n v="94.9"/>
    <s v="Moderado"/>
    <s v="No"/>
    <s v="PROBABILIDAD"/>
    <s v="ANUAL"/>
    <s v="1 - RARA VEZ"/>
    <s v="4 - MAYOR"/>
    <s v="3 - ALTO"/>
    <s v="N/A"/>
    <s v="N/A"/>
    <s v="N/A"/>
    <s v="N/A"/>
    <s v="N/A"/>
    <s v="N/A"/>
    <s v="N/A"/>
  </r>
  <r>
    <s v="Oficina de Control Interno"/>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19CT"/>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Asegurar que todos los aspectos relevantes relacionados con el proceso a auditoria y el proceso a auditar sean tenidos en cuenta al momento de la planificación."/>
    <s v="Plan de la auditoria firmado por parte de los auditores y los auditados."/>
    <s v="100 - FUERTE"/>
    <s v="25 - ASIGNADO"/>
    <s v="25 - OPORTUNA"/>
    <x v="0"/>
    <s v="10 - MANUAL"/>
    <s v="25 - DOCUMENTADO"/>
    <s v="25 - CON EVIDENCIA"/>
    <n v="89.8"/>
    <n v="94.9"/>
    <s v="Moderado"/>
    <s v="No"/>
    <s v="PROBABILIDAD"/>
    <s v="ESPORADICO"/>
    <m/>
    <m/>
    <m/>
    <s v="N/A"/>
    <s v="N/A"/>
    <s v="N/A"/>
    <s v="N/A"/>
    <s v="N/A"/>
    <s v="N/A"/>
    <s v="N/A"/>
  </r>
  <r>
    <s v="Oficina de Control Interno"/>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41CT"/>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Precisar que el cumplimiento de lo planificado haya sido atendido en el informe."/>
    <s v="Correo electrónico de respuesta del Jefe de Oficina una vez revise el informe preliminar."/>
    <s v="100 - FUERTE"/>
    <s v="25 - ASIGNADO"/>
    <s v="25 - OPORTUNA"/>
    <x v="0"/>
    <s v="10 - MANUAL"/>
    <s v="25 - DOCUMENTADO"/>
    <s v="25 - CON EVIDENCIA"/>
    <n v="89.8"/>
    <n v="94.9"/>
    <s v="Moderado"/>
    <s v="No"/>
    <s v="PROBABILIDAD"/>
    <s v="ESPORADICO"/>
    <m/>
    <m/>
    <m/>
    <s v="N/A"/>
    <s v="N/A"/>
    <s v="N/A"/>
    <s v="N/A"/>
    <s v="N/A"/>
    <s v="N/A"/>
    <s v="N/A"/>
  </r>
  <r>
    <s v="Oficina de Control Interno"/>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55CT"/>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Aplicar los instrumentos técnicos para el desarrollo de la auditoria."/>
    <s v="Formato 122-F.25 “Compromiso de cumplimiento del Código de Ética del Auditor Interno”. _x000a__x000a_Formato 122-F.23 “Manifestación de posible conflicto de intereses en la realización de auditorías de gestión”."/>
    <s v="100 - FUERTE"/>
    <s v="25 - ASIGNADO"/>
    <s v="25 - OPORTUNA"/>
    <x v="0"/>
    <s v="10 - MANUAL"/>
    <s v="25 - DOCUMENTADO"/>
    <s v="25 - CON EVIDENCIA"/>
    <n v="89.8"/>
    <n v="94.9"/>
    <s v="Moderado"/>
    <s v="No"/>
    <s v="PROBABILIDAD"/>
    <s v="ESPORADICO"/>
    <m/>
    <m/>
    <m/>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s v="X"/>
    <s v="X"/>
    <s v="X"/>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s v="X"/>
    <m/>
    <s v="1. Detrimento patrimonial al Distrito."/>
    <m/>
    <m/>
    <m/>
    <m/>
    <s v="5 - CATASTROFICO"/>
    <m/>
    <s v="2 - IMPROBABLE"/>
    <s v="5 - CATASTROFICO"/>
    <s v="4 - EXTREMO"/>
    <s v="CRR54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5 - CATASTROFICO"/>
    <s v="4 - EXTREMO"/>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42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m/>
    <m/>
    <m/>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4CT"/>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Asegurar que la información brindada al ciudadano cuente con la calidad requerida."/>
    <s v="Formatos de verificación 124-F.01  diligenciados."/>
    <s v="100 - FUERTE"/>
    <s v="25 - ASIGNADO"/>
    <s v="25 - OPORTUNA"/>
    <x v="0"/>
    <s v="10 - MANUAL"/>
    <s v="25 - DOCUMENTADO"/>
    <s v="25 - CON EVIDENCIA"/>
    <n v="89.8"/>
    <n v="94.9"/>
    <s v="Moderado"/>
    <s v="No"/>
    <s v="PROBABILIDAD"/>
    <s v="MENSUAL"/>
    <m/>
    <m/>
    <m/>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3CT"/>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Asegurar que la información brindada al ciudadano cuente con la calidad requerida."/>
    <s v="Listados de asistencia a las sesiones de inducción y/o formación a funcionarios._x000a__x000a_Programaciones y formularios de las pruebas de confiabilidad."/>
    <s v="100 - FUERTE"/>
    <s v="25 - ASIGNADO"/>
    <s v="25 - OPORTUNA"/>
    <x v="0"/>
    <s v="10 - MANUAL"/>
    <s v="25 - DOCUMENTADO"/>
    <s v="25 - CON EVIDENCIA"/>
    <n v="89.8"/>
    <n v="94.9"/>
    <s v="Moderado"/>
    <s v="No"/>
    <s v="PROBABILIDAD"/>
    <s v="ESPORADICO"/>
    <m/>
    <m/>
    <m/>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s v="X"/>
    <s v="X"/>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s v="Los funcionarios de la Oficina de Gestión del Servicio reciben dádivas o inducen al contribuyente al otorgamiento de las mismas, por interés particular, falta de ética profesional y sentido de pertenencia. Realizar tareas de manera manual sin el seguimiento adecuado."/>
    <x v="0"/>
    <m/>
    <m/>
    <m/>
    <s v="1.Sanciones disciplinarias a los servidores de la entidad._x000a__x000a_2. Deterioro de la imagen de la entidad._x000a__x000a_3. Detrimento patrimonial al Distrito."/>
    <m/>
    <m/>
    <m/>
    <m/>
    <s v="4 - MAYOR"/>
    <m/>
    <s v="3 - POSIBLE"/>
    <s v="4 - MAYOR"/>
    <s v="4 - EXTREMO"/>
    <s v="CRR43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s v="1 - RARA VEZ"/>
    <s v="4 - MAYOR"/>
    <s v="3 - ALTO"/>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m/>
    <m/>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x v="0"/>
    <m/>
    <m/>
    <m/>
    <s v="1.Sanciones disciplinarias a los servidores de la entidad._x000a__x000a_2. Deterioro de la imagen de la entidad._x000a__x000a_3. Detrimento patrimonial al Distrito."/>
    <m/>
    <m/>
    <m/>
    <m/>
    <m/>
    <m/>
    <m/>
    <m/>
    <m/>
    <s v="CRR46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m/>
    <m/>
    <m/>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s v="X"/>
    <s v="X"/>
    <s v="X"/>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s v="X"/>
    <m/>
    <m/>
    <s v="1. Demandas en contra de la entidad._x000a__x000a_2. Deterioro de la imagen de la entidad._x000a__x000a_3. Sanciones disciplinarias a los servidores de la entidad."/>
    <m/>
    <m/>
    <m/>
    <m/>
    <s v="4 - MAYOR"/>
    <m/>
    <s v="1 - RARA VEZ"/>
    <s v="4 - MAYOR"/>
    <s v="3 - ALTO"/>
    <s v="CRR47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4 - MAYOR"/>
    <s v="3 - ALTO"/>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75CT"/>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Garantizar la confidencialidad y seguridad de la información de acuerdo con lo exigido por la entidad. "/>
    <s v="Acuerdos de confidencialidad 'Política de Seguridad de la Información'."/>
    <s v="100 - FUERTE"/>
    <s v="25 - ASIGNADO"/>
    <s v="25 - OPORTUNA"/>
    <x v="0"/>
    <s v="10 - MANUAL"/>
    <s v="25 - DOCUMENTADO"/>
    <s v="25 - CON EVIDENCIA"/>
    <n v="89.8"/>
    <n v="94.9"/>
    <s v="Moderado"/>
    <s v="No"/>
    <s v="PROBABILIDAD"/>
    <s v="MENSUAL"/>
    <m/>
    <m/>
    <m/>
    <s v="N/A"/>
    <s v="N/A"/>
    <s v="N/A"/>
    <s v="N/A"/>
    <s v="N/A"/>
    <s v="N/A"/>
    <s v="N/A"/>
  </r>
  <r>
    <s v="Dirección Distrital de Impuestos"/>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115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Verificar el cumplimiento de los atributos de la prestación del servicio."/>
    <s v="Formatos de verificación 124-F.01 y 124-F.07 diligenciados."/>
    <s v="100 - FUERTE"/>
    <s v="25 - ASIGNADO"/>
    <s v="25 - OPORTUNA"/>
    <x v="0"/>
    <s v="10 - MANUAL"/>
    <s v="25 - DOCUMENTADO"/>
    <s v="25 - CON EVIDENCIA"/>
    <n v="89.8"/>
    <n v="94.9"/>
    <s v="Moderado"/>
    <s v="No"/>
    <s v="PROBABILIDAD"/>
    <s v="MENSUAL"/>
    <m/>
    <m/>
    <m/>
    <s v="N/A"/>
    <s v="N/A"/>
    <s v="N/A"/>
    <s v="N/A"/>
    <s v="N/A"/>
    <s v="N/A"/>
    <s v="N/A"/>
  </r>
  <r>
    <s v="Oficina de Atención al Ciudadano"/>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s v="X"/>
    <s v="X"/>
    <s v="X"/>
    <m/>
    <m/>
    <m/>
    <m/>
    <s v="Corrupción"/>
    <s v="1. Conflicto de interés._x000a__x000a_2. Interés particular."/>
    <s v="1. Conflicto de interés._x000a__x000a_2. Interés particular."/>
    <x v="0"/>
    <s v="X"/>
    <s v="X"/>
    <m/>
    <s v="1. Pérdida u ocultamiento de información."/>
    <m/>
    <m/>
    <m/>
    <m/>
    <s v="4 - MAYOR"/>
    <m/>
    <s v="1 - RARA VEZ"/>
    <s v="4 - MAYOR"/>
    <s v="3 - ALTO"/>
    <s v="CRR141CT"/>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Verificar que las respuestas emitidas por la entidad cumplan con los 4 criterios establecidos (Calidad, calidez, coherencia y oportunidad)."/>
    <s v="Informe Mensual de PRSD"/>
    <s v="100 - FUERTE"/>
    <s v="25 - ASIGNADO"/>
    <s v="25 - OPORTUNA"/>
    <x v="0"/>
    <s v="10 - MANUAL"/>
    <s v="25 - DOCUMENTADO"/>
    <s v="25 - CON EVIDENCIA"/>
    <n v="89.8"/>
    <n v="94.9"/>
    <s v="Moderado"/>
    <s v="No"/>
    <s v="PROBABILIDAD"/>
    <s v="TRIMESTRAL"/>
    <s v="1 - RARA VEZ"/>
    <s v="4 - MAYOR"/>
    <s v="3 - ALTO"/>
    <s v="N/A"/>
    <s v="N/A"/>
    <s v="N/A"/>
    <s v="N/A"/>
    <s v="N/A"/>
    <s v="N/A"/>
    <s v="N/A"/>
  </r>
  <r>
    <s v="Oficina de Atención al Ciudadano"/>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42CT"/>
    <s v="Para cada PQRSD el Responsable de cada dependencia verifica y aprueba el análisis de la información suministrada al ciudadano y que se haya dado una respuesta de fondo a la inquietud o solicitud."/>
    <s v="Para cada PQRSD el Responsable de cada dependencia verifica y aprueba el análisis de la información suministrada al ciudadano y que se haya dado una respuesta de fondo a la inquietud o solicitud."/>
    <s v="Verificar el análisis completo de las solicitudes y su respuesta de fondo."/>
    <s v="Memorandos firmados por los responsables de cada dependencia o trazabilidad de la gestión realizada en CRM o Bogotá te escucha a las comunicaciones que ingresan."/>
    <s v="100 - FUERTE"/>
    <s v="25 - ASIGNADO"/>
    <s v="25 - OPORTUNA"/>
    <x v="0"/>
    <s v="10 - MANUAL"/>
    <s v="25 - DOCUMENTADO"/>
    <s v="25 - CON EVIDENCIA"/>
    <n v="89.8"/>
    <n v="94.9"/>
    <s v="Moderado"/>
    <s v="No"/>
    <s v="PROBABILIDAD"/>
    <s v="ESPORADICO"/>
    <m/>
    <m/>
    <m/>
    <s v="N/A"/>
    <s v="N/A"/>
    <s v="N/A"/>
    <s v="N/A"/>
    <s v="N/A"/>
    <s v="N/A"/>
    <s v="N/A"/>
  </r>
  <r>
    <s v="Oficina de Atención al Ciudadano"/>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5CT"/>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Asegurar que las peticiones sean gestionadas de manera oportuna."/>
    <s v="Reportes de correspondencia"/>
    <s v="100 - FUERTE"/>
    <s v="25 - ASIGNADO"/>
    <s v="25 - OPORTUNA"/>
    <x v="0"/>
    <s v="10 - MANUAL"/>
    <s v="25 - DOCUMENTADO"/>
    <s v="25 - CON EVIDENCIA"/>
    <n v="89.8"/>
    <n v="94.9"/>
    <s v="Moderado"/>
    <s v="No"/>
    <s v="PROBABILIDAD"/>
    <s v="MENSUAL"/>
    <m/>
    <m/>
    <m/>
    <s v="N/A"/>
    <s v="N/A"/>
    <s v="N/A"/>
    <s v="N/A"/>
    <s v="N/A"/>
    <s v="N/A"/>
    <s v="N/A"/>
  </r>
  <r>
    <s v="Oficina de Control Disciplinario Interno"/>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3CRR"/>
    <s v="Manipulación del trámite de las quejas e investigaciones disciplinarias"/>
    <s v="Impedir o retrasar el avance de las quejas e investigaciones disciplinarias o influir  de forma indebida en la toma de decisiones de fondo sobre las mismas, con el fin de obtener un beneficio propio o para un tercero."/>
    <s v="X"/>
    <s v="X"/>
    <s v="X"/>
    <m/>
    <m/>
    <m/>
    <m/>
    <s v="Corrupción"/>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x v="0"/>
    <s v="X"/>
    <s v="X"/>
    <s v="X"/>
    <s v="1. Pérdida de imagen y de credibilidad de la entidad._x000a__x000a_2. Declaratoria de revocatorias,  nulidades, caducidades o prescripciones._x000a__x000a_3. Violación de la reserva legal, dolosamente y en interés particular."/>
    <m/>
    <m/>
    <m/>
    <m/>
    <s v="5 - CATASTROFICO"/>
    <m/>
    <s v="2 - IMPROBABLE"/>
    <s v="5 - CATASTROFICO"/>
    <s v="4 - EXTREMO"/>
    <s v="CRR85CT"/>
    <s v="La Jefe de la Oficina de Control Interno Disciplinario, cuando se genera un proyecto de acto administrativo, valida las actuaciones procesales adelantadas por el abogado comisionado. En caso de identificar inconsistencias se ajusta el documento."/>
    <s v="La Jefe de la Oficina de Control Interno Disciplinario, cuando se genera un proyecto de acto administrativo, valida las actuaciones procesales adelantadas por el abogado comisionado. En caso de identificar inconsistencias se ajusta el documento."/>
    <s v="Establecer la cadena de hechos que sustentan el acto administrativo."/>
    <s v="Proyecto con control de cambios, correos electrónicos, actos administrativos."/>
    <s v="100 - FUERTE"/>
    <s v="25 - ASIGNADO"/>
    <s v="25 - OPORTUNA"/>
    <x v="0"/>
    <s v="10 - MANUAL"/>
    <s v="25 - DOCUMENTADO"/>
    <s v="25 - CON EVIDENCIA"/>
    <n v="89.8"/>
    <n v="94.9"/>
    <s v="Moderado"/>
    <s v="No"/>
    <s v="PROBABILIDAD"/>
    <s v="ESPORADICO"/>
    <s v="1 - RARA VEZ"/>
    <s v="5 - CATASTROFICO"/>
    <s v="4 - EXTREMO"/>
    <s v="N/A"/>
    <s v="N/A"/>
    <s v="N/A"/>
    <s v="N/A"/>
    <s v="N/A"/>
    <s v="N/A"/>
    <s v="N/A"/>
  </r>
  <r>
    <s v="Oficina de Control Disciplinario Interno"/>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s v="X"/>
    <s v="X"/>
    <s v="X"/>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s v="X"/>
    <s v="X"/>
    <s v="X"/>
    <s v="1. Uso o divulgación indebida de la información o pérdida intencional de los documentos que componen los expedientes, en beneficio propio o de un tercero._x000a__x000a_2. Afectación a la integridad del expediente disciplinario."/>
    <m/>
    <m/>
    <m/>
    <m/>
    <s v="5 - CATASTROFICO"/>
    <m/>
    <s v="2 - IMPROBABLE"/>
    <s v="5 - CATASTROFICO"/>
    <s v="4 - EXTREMO"/>
    <s v="CRR11CT"/>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Garantizar la integridad del expediente."/>
    <s v="OneDrive, Carpeta compartida, correos electrónicos, archivos físicos."/>
    <s v="100 - FUERTE"/>
    <s v="25 - ASIGNADO"/>
    <s v="25 - OPORTUNA"/>
    <x v="0"/>
    <s v="10 - MANUAL"/>
    <s v="25 - DOCUMENTADO"/>
    <s v="25 - CON EVIDENCIA"/>
    <n v="89.8"/>
    <n v="94.9"/>
    <s v="Moderado"/>
    <s v="No"/>
    <s v="PROBABILIDAD"/>
    <s v="CONTINUO"/>
    <s v="1 - RARA VEZ"/>
    <s v="5 - CATASTROFICO"/>
    <s v="4 - EXTREMO"/>
    <s v="N/A"/>
    <s v="N/A"/>
    <s v="N/A"/>
    <s v="N/A"/>
    <s v="N/A"/>
    <s v="N/A"/>
    <s v="N/A"/>
  </r>
  <r>
    <s v="Oficina de Control Disciplinario Interno"/>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12CT"/>
    <s v="El Abogado Comisionado reporta semanalmente el estado de la actualización de las carpetas en OneDrive al Despacho y al Técnico por medio del reporte semanal."/>
    <s v="El Abogado Comisionado reporta semanalmente el estado de la actualización de las carpetas en OneDrive al Despacho y al Técnico por medio del reporte semanal."/>
    <s v="Garantizar la integridad del expediente."/>
    <s v="Bitácora de los abogados (Reporte semanal)."/>
    <s v="100 - FUERTE"/>
    <s v="25 - ASIGNADO"/>
    <s v="25 - OPORTUNA"/>
    <x v="0"/>
    <s v="10 - MANUAL"/>
    <s v="25 - DOCUMENTADO"/>
    <s v="25 - CON EVIDENCIA"/>
    <n v="89.8"/>
    <n v="94.9"/>
    <s v="Moderado"/>
    <s v="No"/>
    <s v="PROBABILIDAD"/>
    <s v="SEMANAL"/>
    <m/>
    <m/>
    <m/>
    <s v="N/A"/>
    <s v="N/A"/>
    <s v="N/A"/>
    <s v="N/A"/>
    <s v="N/A"/>
    <s v="N/A"/>
    <s v="N/A"/>
  </r>
  <r>
    <s v="Oficina de Control Disciplinario Interno"/>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77CT"/>
    <s v="El Técnico de la oficina de manera quincenal verifica en OneDrive que el expediente se encuentra actualizado hasta el folio reportado en la bitácora. Solicitar los ajustes correspondientes en caso de identificar alguna inconsistencia en la información."/>
    <s v="El Técnico de la oficina de manera quincenal verifica en OneDrive que el expediente se encuentra actualizado hasta el folio reportado en la bitácora. Solicitar los ajustes correspondientes en caso de identificar alguna inconsistencia en la información."/>
    <s v="Garantizar la integridad del expediente."/>
    <s v="Correos electrónicos (En caso de que se requieran ajustes)."/>
    <s v="100 - FUERTE"/>
    <s v="25 - ASIGNADO"/>
    <s v="25 - OPORTUNA"/>
    <x v="0"/>
    <s v="10 - MANUAL"/>
    <s v="25 - DOCUMENTADO"/>
    <s v="25 - CON EVIDENCIA"/>
    <n v="89.8"/>
    <n v="94.9"/>
    <s v="Moderado"/>
    <s v="No"/>
    <s v="PROBABILIDAD"/>
    <s v="QUINCENAL"/>
    <m/>
    <m/>
    <m/>
    <s v="N/A"/>
    <s v="N/A"/>
    <s v="N/A"/>
    <s v="N/A"/>
    <s v="N/A"/>
    <s v="N/A"/>
    <s v="N/A"/>
  </r>
  <r>
    <s v="Dirección Distrital de Tesorería"/>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s v="X"/>
    <s v="X"/>
    <s v="X"/>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s v="X"/>
    <m/>
    <s v="1. Sanciones de la DIAN a la SDH._x000a_2. Reprocesos._x000a_3. Sanciones Disciplinarias."/>
    <m/>
    <m/>
    <m/>
    <m/>
    <s v="4 - MAYOR"/>
    <m/>
    <s v="1 - RARA VEZ"/>
    <s v="4 - MAYOR"/>
    <s v="3 - ALTO"/>
    <s v="CRR23CT"/>
    <s v="El funcionario encargado valida anualmente el valor total de los descuentos tributarios, si encuentra alguna inconsistencia se devuelve para ajustes."/>
    <s v="El funcionario encargado valida anualmente el valor total de los descuentos tributarios, si encuentra alguna inconsistencia se devuelve para ajustes."/>
    <s v="Validar que la información remitida por la entidad sea coincidente en cifras totales con los valores incluidos en las declaraciones tributarias de Bogotá Distrito Capital."/>
    <s v="Bases de datos en Excel, correos electrónicos."/>
    <s v="100 - FUERTE"/>
    <s v="25 - ASIGNADO"/>
    <s v="25 - OPORTUNA"/>
    <x v="0"/>
    <s v="10 - MANUAL"/>
    <s v="25 - DOCUMENTADO"/>
    <s v="25 - CON EVIDENCIA"/>
    <n v="89.8"/>
    <n v="94.9"/>
    <s v="Moderado"/>
    <s v="No"/>
    <s v="PROBABILIDAD"/>
    <s v="ANUAL"/>
    <s v="1 - RARA VEZ"/>
    <s v="4 - MAYOR"/>
    <s v="3 - ALTO"/>
    <s v="N/A"/>
    <s v="N/A"/>
    <s v="N/A"/>
    <s v="N/A"/>
    <s v="N/A"/>
    <s v="N/A"/>
    <s v="N/A"/>
  </r>
  <r>
    <s v="Dirección Distrital de Tesorería"/>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m/>
    <m/>
    <m/>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m/>
    <m/>
    <s v="1. Sanciones de la DIAN a la SDH._x000a_2. Reprocesos._x000a_3. Sanciones Disciplinarias."/>
    <m/>
    <m/>
    <m/>
    <m/>
    <m/>
    <m/>
    <m/>
    <m/>
    <m/>
    <s v="CRR79CT"/>
    <s v="El Tesorero Distrital anualmente emite los lineamientos que deben observar las entidades distritales para el correcto y oportuno suministro de la  información exógena que deben entregar a  la Tesorería para su transmisión."/>
    <s v="El Tesorero Distrital anualmente emite los lineamientos que deben observar las entidades distritales para el correcto y oportuno suministro de la  información exógena que deben entregar a  la Tesorería para su transmisión."/>
    <s v="Orientar a las entidades distritales para que remitan la información de manera correcta y oportuna."/>
    <s v="Circular "/>
    <s v="100 - FUERTE"/>
    <s v="25 - ASIGNADO"/>
    <s v="25 - OPORTUNA"/>
    <x v="0"/>
    <s v="10 - MANUAL"/>
    <s v="25 - DOCUMENTADO"/>
    <s v="25 - CON EVIDENCIA"/>
    <n v="89.8"/>
    <n v="94.9"/>
    <s v="Moderado"/>
    <s v="No"/>
    <s v="PROBABILIDAD"/>
    <s v="ANUAL"/>
    <m/>
    <m/>
    <m/>
    <s v="N/A"/>
    <s v="N/A"/>
    <s v="N/A"/>
    <s v="N/A"/>
    <s v="N/A"/>
    <s v="N/A"/>
    <s v="N/A"/>
  </r>
  <r>
    <s v="TODOS LOS PROCESOS DE LA ENTIDAD"/>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s v="X"/>
    <s v="X"/>
    <s v="X"/>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s v="X"/>
    <s v="X"/>
    <s v="X"/>
    <s v="1. Investigaciones disciplinarias, fiscales y penales que correspondan._x000a__x000a_2. Deterioro de la imagen de la entidad._x000a__x000a_3. Detrimento patrimonial._x000a__x000a_4. Manipulación de procesos._x000a__x000a_5. Incremento de quejas y reclamos."/>
    <m/>
    <m/>
    <m/>
    <m/>
    <s v="5 - CATASTROFICO"/>
    <m/>
    <s v="5 - CASI CIERTO"/>
    <s v="5 - CATASTROFICO"/>
    <s v="4 - EXTREMO"/>
    <s v="CRR13CT"/>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verificar que la política de seguridad de la información y seguridad digital este alineada con las buenas prácticas nacionales e internacionales y la normatividad legal vigente aplicable."/>
    <s v="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
    <s v="100 - FUERTE"/>
    <s v="25 - ASIGNADO"/>
    <s v="25 - OPORTUNA"/>
    <x v="1"/>
    <s v="10 - MANUAL"/>
    <s v="25 - DOCUMENTADO"/>
    <s v="25 - CON EVIDENCIA"/>
    <n v="83.4"/>
    <n v="91.7"/>
    <s v="Moderado"/>
    <s v="No"/>
    <s v="PROBABILIDAD"/>
    <s v="ANUAL"/>
    <s v="3 - POSIBLE"/>
    <s v="5 - CATASTROFICO"/>
    <s v="4 - EXTREMO"/>
    <s v="N/A"/>
    <s v="N/A"/>
    <s v="N/A"/>
    <s v="N/A"/>
    <s v="N/A"/>
    <s v="N/A"/>
    <s v="N/A"/>
  </r>
  <r>
    <s v="TODOS LOS PROCESOS DE LA ENTIDAD"/>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14CT"/>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Crear conciencia en los funcionarios sobre la importancia de  la preservación de la integridad, confidencialidad y disponibilidad de la información"/>
    <s v="Piezas comunicativas, presentaciones, listas de asistencia, ayudas audiovisuales; Evaluación de la efectividad de la sensibilización; Cronograma de sensibilizaciones por vigencia; Declaración de lectura, entendimiento y aceptación de la política. (Talento Humano)"/>
    <s v="100 - FUERTE"/>
    <s v="25 - ASIGNADO"/>
    <s v="25 - OPORTUNA"/>
    <x v="1"/>
    <s v="10 - MANUAL"/>
    <s v="25 - DOCUMENTADO"/>
    <s v="25 - CON EVIDENCIA"/>
    <n v="83.4"/>
    <n v="91.7"/>
    <s v="Moderado"/>
    <s v="No"/>
    <s v="PROBABILIDAD"/>
    <s v="ANUAL"/>
    <m/>
    <m/>
    <m/>
    <s v="N/A"/>
    <s v="N/A"/>
    <s v="N/A"/>
    <s v="N/A"/>
    <s v="N/A"/>
    <s v="N/A"/>
    <s v="N/A"/>
  </r>
  <r>
    <s v="TODOS LOS PROCESOS DE LA ENTIDAD"/>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3CT"/>
    <s v="La Secretaría Distrital de Hacienda cuenta con un inventario de activos de información debidamente documentado, actualizado y publicado en el portal web, dicho inventario clasifica la información de acuerdo con los lineamientos establecidos en la Ley 1712 de 2014."/>
    <s v="La Secretaría Distrital de Hacienda cuenta con un inventario de activos de información debidamente documentado, actualizado y publicado en el portal web, dicho inventario clasifica la información de acuerdo con los lineamientos establecidos en la Ley 1712 de 2014."/>
    <s v="Contar con un inventario de activos actualizado de acuerdo con la normativa vigente."/>
    <s v="inventario de activo"/>
    <s v="100 - FUERTE"/>
    <s v="25 - ASIGNADO"/>
    <s v="25 - OPORTUNA"/>
    <x v="0"/>
    <s v="10 - MANUAL"/>
    <s v="25 - DOCUMENTADO"/>
    <s v="25 - CON EVIDENCIA"/>
    <n v="89.8"/>
    <n v="94.9"/>
    <s v="Moderado"/>
    <s v="No"/>
    <s v="PROBABILIDAD"/>
    <s v="ESPORADICO"/>
    <m/>
    <m/>
    <m/>
    <s v="N/A"/>
    <s v="N/A"/>
    <s v="N/A"/>
    <s v="N/A"/>
    <s v="N/A"/>
    <s v="N/A"/>
    <s v="N/A"/>
  </r>
  <r>
    <s v="TODOS LOS PROCESOS DE LA ENTIDAD"/>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9CT"/>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Facilitar la verificación de accesos y controles de acuerdo con los permisos y perfiles asignados a cada usuario."/>
    <s v="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
    <s v="100 - FUERTE"/>
    <s v="25 - ASIGNADO"/>
    <s v="25 - OPORTUNA"/>
    <x v="0"/>
    <s v="10 - MANUAL"/>
    <s v="25 - DOCUMENTADO"/>
    <s v="25 - CON EVIDENCIA"/>
    <n v="89.8"/>
    <n v="94.9"/>
    <s v="Moderado"/>
    <s v="No"/>
    <s v="PROBABILIDAD"/>
    <s v="ESPORADICO"/>
    <m/>
    <m/>
    <m/>
    <s v="N/A"/>
    <s v="N/A"/>
    <s v="N/A"/>
    <s v="N/A"/>
    <s v="N/A"/>
    <s v="N/A"/>
    <s v="N/A"/>
  </r>
  <r>
    <s v="TODOS LOS PROCESOS DE LA ENTIDAD"/>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2CT"/>
    <s v="Al momento de posesionar a un candidato, un profesional de la Subdirección de Talento Humano, solicita la firma  de la declaración de aceptación y cumplimiento de la política de seguridad de la información vigente."/>
    <s v="Al momento de posesionar a un candidato, un profesional de la Subdirección de Talento Humano, solicita la firma  de la declaración de aceptación y cumplimiento de la política de seguridad de la información vigente."/>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7F7297D-4A30-4474-9074-AE79CF2949C2}" name="TablaDinámica3"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G1:I6" firstHeaderRow="0" firstDataRow="1" firstDataCol="1"/>
  <pivotFields count="10">
    <pivotField showAll="0"/>
    <pivotField showAll="0"/>
    <pivotField showAll="0"/>
    <pivotField showAll="0"/>
    <pivotField showAll="0"/>
    <pivotField showAll="0"/>
    <pivotField showAll="0"/>
    <pivotField showAll="0"/>
    <pivotField showAll="0"/>
    <pivotField axis="axisRow" dataField="1" showAll="0">
      <items count="5">
        <item x="2"/>
        <item x="0"/>
        <item x="1"/>
        <item x="3"/>
        <item t="default"/>
      </items>
    </pivotField>
  </pivotFields>
  <rowFields count="1">
    <field x="9"/>
  </rowFields>
  <rowItems count="5">
    <i>
      <x/>
    </i>
    <i>
      <x v="1"/>
    </i>
    <i>
      <x v="2"/>
    </i>
    <i>
      <x v="3"/>
    </i>
    <i t="grand">
      <x/>
    </i>
  </rowItems>
  <colFields count="1">
    <field x="-2"/>
  </colFields>
  <colItems count="2">
    <i>
      <x/>
    </i>
    <i i="1">
      <x v="1"/>
    </i>
  </colItems>
  <dataFields count="2">
    <dataField name="No. de riesgos residuales" fld="9" subtotal="count" baseField="9" baseItem="1"/>
    <dataField name="% Riesgo Residual" fld="9" subtotal="count" showDataAs="percentOfTotal" baseField="9" baseItem="1" numFmtId="10"/>
  </dataFields>
  <formats count="4">
    <format dxfId="77">
      <pivotArea field="9" type="button" dataOnly="0" labelOnly="1" outline="0" axis="axisRow" fieldPosition="0"/>
    </format>
    <format dxfId="76">
      <pivotArea outline="0" fieldPosition="0">
        <references count="1">
          <reference field="4294967294" count="1">
            <x v="1"/>
          </reference>
        </references>
      </pivotArea>
    </format>
    <format dxfId="75">
      <pivotArea field="9" type="button" dataOnly="0" labelOnly="1" outline="0" axis="axisRow" fieldPosition="0"/>
    </format>
    <format dxfId="74">
      <pivotArea dataOnly="0" labelOnly="1" outline="0" fieldPosition="0">
        <references count="1">
          <reference field="4294967294" count="1">
            <x v="0"/>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9" count="1" selected="0">
            <x v="0"/>
          </reference>
        </references>
      </pivotArea>
    </chartFormat>
    <chartFormat chart="0" format="2">
      <pivotArea type="data" outline="0" fieldPosition="0">
        <references count="2">
          <reference field="4294967294" count="1" selected="0">
            <x v="0"/>
          </reference>
          <reference field="9" count="1" selected="0">
            <x v="1"/>
          </reference>
        </references>
      </pivotArea>
    </chartFormat>
    <chartFormat chart="0" format="3">
      <pivotArea type="data" outline="0" fieldPosition="0">
        <references count="2">
          <reference field="4294967294" count="1" selected="0">
            <x v="0"/>
          </reference>
          <reference field="9" count="1" selected="0">
            <x v="2"/>
          </reference>
        </references>
      </pivotArea>
    </chartFormat>
    <chartFormat chart="0" format="4">
      <pivotArea type="data" outline="0" fieldPosition="0">
        <references count="2">
          <reference field="4294967294" count="1" selected="0">
            <x v="0"/>
          </reference>
          <reference field="9"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9" count="1" selected="0">
            <x v="0"/>
          </reference>
        </references>
      </pivotArea>
    </chartFormat>
    <chartFormat chart="0" format="7">
      <pivotArea type="data" outline="0" fieldPosition="0">
        <references count="2">
          <reference field="4294967294" count="1" selected="0">
            <x v="1"/>
          </reference>
          <reference field="9" count="1" selected="0">
            <x v="1"/>
          </reference>
        </references>
      </pivotArea>
    </chartFormat>
    <chartFormat chart="0" format="8">
      <pivotArea type="data" outline="0" fieldPosition="0">
        <references count="2">
          <reference field="4294967294" count="1" selected="0">
            <x v="1"/>
          </reference>
          <reference field="9" count="1" selected="0">
            <x v="2"/>
          </reference>
        </references>
      </pivotArea>
    </chartFormat>
    <chartFormat chart="0" format="9">
      <pivotArea type="data" outline="0" fieldPosition="0">
        <references count="2">
          <reference field="4294967294" count="1" selected="0">
            <x v="1"/>
          </reference>
          <reference field="9"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B9AC6B29-85F7-49ED-995E-4EE012745FF5}"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A1:C5" firstHeaderRow="0" firstDataRow="1" firstDataCol="1"/>
  <pivotFields count="10">
    <pivotField showAll="0"/>
    <pivotField showAll="0"/>
    <pivotField showAll="0"/>
    <pivotField showAll="0"/>
    <pivotField showAll="0"/>
    <pivotField showAll="0"/>
    <pivotField axis="axisRow" dataField="1" showAll="0">
      <items count="5">
        <item m="1" x="3"/>
        <item x="0"/>
        <item x="1"/>
        <item x="2"/>
        <item t="default"/>
      </items>
    </pivotField>
    <pivotField showAll="0"/>
    <pivotField showAll="0"/>
    <pivotField showAll="0"/>
  </pivotFields>
  <rowFields count="1">
    <field x="6"/>
  </rowFields>
  <rowItems count="4">
    <i>
      <x v="1"/>
    </i>
    <i>
      <x v="2"/>
    </i>
    <i>
      <x v="3"/>
    </i>
    <i t="grand">
      <x/>
    </i>
  </rowItems>
  <colFields count="1">
    <field x="-2"/>
  </colFields>
  <colItems count="2">
    <i>
      <x/>
    </i>
    <i i="1">
      <x v="1"/>
    </i>
  </colItems>
  <dataFields count="2">
    <dataField name="No. de riesgos inherentes" fld="6" subtotal="count" baseField="6" baseItem="1"/>
    <dataField name="% Riesgo Inherente" fld="6" subtotal="count" showDataAs="percentOfTotal" baseField="6" baseItem="1" numFmtId="10"/>
  </dataFields>
  <formats count="6">
    <format dxfId="83">
      <pivotArea field="6" type="button" dataOnly="0" labelOnly="1" outline="0" axis="axisRow" fieldPosition="0"/>
    </format>
    <format dxfId="82">
      <pivotArea dataOnly="0" labelOnly="1" outline="0" fieldPosition="0">
        <references count="1">
          <reference field="4294967294" count="2">
            <x v="0"/>
            <x v="1"/>
          </reference>
        </references>
      </pivotArea>
    </format>
    <format dxfId="81">
      <pivotArea field="6" type="button" dataOnly="0" labelOnly="1" outline="0" axis="axisRow" fieldPosition="0"/>
    </format>
    <format dxfId="80">
      <pivotArea dataOnly="0" labelOnly="1" outline="0" fieldPosition="0">
        <references count="1">
          <reference field="4294967294" count="2">
            <x v="0"/>
            <x v="1"/>
          </reference>
        </references>
      </pivotArea>
    </format>
    <format dxfId="79">
      <pivotArea field="6" type="button" dataOnly="0" labelOnly="1" outline="0" axis="axisRow" fieldPosition="0"/>
    </format>
    <format dxfId="78">
      <pivotArea dataOnly="0" labelOnly="1" outline="0" fieldPosition="0">
        <references count="1">
          <reference field="4294967294" count="2">
            <x v="0"/>
            <x v="1"/>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6" count="1" selected="0">
            <x v="0"/>
          </reference>
        </references>
      </pivotArea>
    </chartFormat>
    <chartFormat chart="0" format="2">
      <pivotArea type="data" outline="0" fieldPosition="0">
        <references count="2">
          <reference field="4294967294" count="1" selected="0">
            <x v="0"/>
          </reference>
          <reference field="6" count="1" selected="0">
            <x v="1"/>
          </reference>
        </references>
      </pivotArea>
    </chartFormat>
    <chartFormat chart="0" format="3">
      <pivotArea type="data" outline="0" fieldPosition="0">
        <references count="2">
          <reference field="4294967294" count="1" selected="0">
            <x v="0"/>
          </reference>
          <reference field="6" count="1" selected="0">
            <x v="2"/>
          </reference>
        </references>
      </pivotArea>
    </chartFormat>
    <chartFormat chart="0" format="4">
      <pivotArea type="data" outline="0" fieldPosition="0">
        <references count="2">
          <reference field="4294967294" count="1" selected="0">
            <x v="0"/>
          </reference>
          <reference field="6"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6" count="1" selected="0">
            <x v="0"/>
          </reference>
        </references>
      </pivotArea>
    </chartFormat>
    <chartFormat chart="0" format="7">
      <pivotArea type="data" outline="0" fieldPosition="0">
        <references count="2">
          <reference field="4294967294" count="1" selected="0">
            <x v="1"/>
          </reference>
          <reference field="6" count="1" selected="0">
            <x v="1"/>
          </reference>
        </references>
      </pivotArea>
    </chartFormat>
    <chartFormat chart="0" format="8">
      <pivotArea type="data" outline="0" fieldPosition="0">
        <references count="2">
          <reference field="4294967294" count="1" selected="0">
            <x v="1"/>
          </reference>
          <reference field="6" count="1" selected="0">
            <x v="2"/>
          </reference>
        </references>
      </pivotArea>
    </chartFormat>
    <chartFormat chart="0" format="9">
      <pivotArea type="data" outline="0" fieldPosition="0">
        <references count="2">
          <reference field="4294967294" count="1" selected="0">
            <x v="1"/>
          </reference>
          <reference field="6"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D25FA-94DA-421C-9089-EFFADD7637A2}" name="TablaDinámica9"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Causas Asociadas por Factor de Riesgo">
  <location ref="A3:B5" firstHeaderRow="1" firstDataRow="1" firstDataCol="1"/>
  <pivotFields count="6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ame="Causas Asociadas al Factor de Riesgo" axis="axisRow" dataField="1" showAll="0">
      <items count="7">
        <item m="1" x="3"/>
        <item m="1" x="4"/>
        <item m="1" x="1"/>
        <item x="0"/>
        <item m="1" x="2"/>
        <item m="1"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18"/>
  </rowFields>
  <rowItems count="2">
    <i>
      <x v="3"/>
    </i>
    <i t="grand">
      <x/>
    </i>
  </rowItems>
  <colItems count="1">
    <i/>
  </colItems>
  <dataFields count="1">
    <dataField name="Total por Factor de Riesgo" fld="18" subtotal="count" baseField="0" baseItem="0"/>
  </dataFields>
  <formats count="21">
    <format dxfId="73">
      <pivotArea type="all" dataOnly="0" outline="0" fieldPosition="0"/>
    </format>
    <format dxfId="72">
      <pivotArea outline="0" collapsedLevelsAreSubtotals="1" fieldPosition="0"/>
    </format>
    <format dxfId="71">
      <pivotArea dataOnly="0" labelOnly="1" grandRow="1" outline="0" fieldPosition="0"/>
    </format>
    <format dxfId="70">
      <pivotArea dataOnly="0" labelOnly="1" outline="0" fieldPosition="0">
        <references count="1">
          <reference field="4294967294" count="1">
            <x v="0"/>
          </reference>
        </references>
      </pivotArea>
    </format>
    <format dxfId="69">
      <pivotArea type="all" dataOnly="0" outline="0" fieldPosition="0"/>
    </format>
    <format dxfId="68">
      <pivotArea outline="0" collapsedLevelsAreSubtotals="1" fieldPosition="0"/>
    </format>
    <format dxfId="67">
      <pivotArea dataOnly="0" labelOnly="1" grandRow="1" outline="0" fieldPosition="0"/>
    </format>
    <format dxfId="66">
      <pivotArea dataOnly="0" labelOnly="1" outline="0" fieldPosition="0">
        <references count="1">
          <reference field="4294967294" count="1">
            <x v="0"/>
          </reference>
        </references>
      </pivotArea>
    </format>
    <format dxfId="65">
      <pivotArea type="all" dataOnly="0" outline="0" fieldPosition="0"/>
    </format>
    <format dxfId="64">
      <pivotArea outline="0" collapsedLevelsAreSubtotals="1" fieldPosition="0"/>
    </format>
    <format dxfId="63">
      <pivotArea dataOnly="0" labelOnly="1" grandRow="1" outline="0" fieldPosition="0"/>
    </format>
    <format dxfId="62">
      <pivotArea dataOnly="0" labelOnly="1" outline="0" fieldPosition="0">
        <references count="1">
          <reference field="4294967294" count="1">
            <x v="0"/>
          </reference>
        </references>
      </pivotArea>
    </format>
    <format dxfId="61">
      <pivotArea dataOnly="0" labelOnly="1" outline="0" fieldPosition="0">
        <references count="1">
          <reference field="4294967294" count="1">
            <x v="0"/>
          </reference>
        </references>
      </pivotArea>
    </format>
    <format dxfId="60">
      <pivotArea field="18" type="button" dataOnly="0" labelOnly="1" outline="0" axis="axisRow" fieldPosition="0"/>
    </format>
    <format dxfId="59">
      <pivotArea dataOnly="0" labelOnly="1" outline="0" fieldPosition="0">
        <references count="1">
          <reference field="4294967294" count="1">
            <x v="0"/>
          </reference>
        </references>
      </pivotArea>
    </format>
    <format dxfId="58">
      <pivotArea field="18" type="button" dataOnly="0" labelOnly="1" outline="0" axis="axisRow" fieldPosition="0"/>
    </format>
    <format dxfId="57">
      <pivotArea type="all" dataOnly="0" outline="0" fieldPosition="0"/>
    </format>
    <format dxfId="56">
      <pivotArea outline="0" collapsedLevelsAreSubtotals="1" fieldPosition="0"/>
    </format>
    <format dxfId="55">
      <pivotArea dataOnly="0" labelOnly="1" fieldPosition="0">
        <references count="1">
          <reference field="18" count="0"/>
        </references>
      </pivotArea>
    </format>
    <format dxfId="54">
      <pivotArea dataOnly="0" labelOnly="1" grandRow="1" outline="0" fieldPosition="0"/>
    </format>
    <format dxfId="53">
      <pivotArea field="18" type="button" dataOnly="0" labelOnly="1" outline="0" axis="axisRow" fieldPosition="0"/>
    </format>
  </formats>
  <chartFormats count="1">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A54E99C7-31DC-4852-BBE2-34DA8EFB9AC6}" name="TablaDinámica12" cacheId="1" applyNumberFormats="0" applyBorderFormats="0" applyFontFormats="0" applyPatternFormats="0" applyAlignmentFormats="0" applyWidthHeightFormats="1" dataCaption="Valores" grandTotalCaption="Totales" updatedVersion="8" minRefreshableVersion="3" useAutoFormatting="1" itemPrintTitles="1" createdVersion="8" indent="0" outline="1" outlineData="1" multipleFieldFilters="0" chartFormat="1" rowHeaderCaption="Tipo de Control" colHeaderCaption="-">
  <location ref="A3:B8" firstHeaderRow="1" firstDataRow="1" firstDataCol="1"/>
  <pivotFields count="6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6">
        <item x="2"/>
        <item x="1"/>
        <item x="0"/>
        <item h="1" x="4"/>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40"/>
  </rowFields>
  <rowItems count="5">
    <i>
      <x/>
    </i>
    <i>
      <x v="1"/>
    </i>
    <i>
      <x v="2"/>
    </i>
    <i>
      <x v="4"/>
    </i>
    <i t="grand">
      <x/>
    </i>
  </rowItems>
  <colItems count="1">
    <i/>
  </colItems>
  <dataFields count="1">
    <dataField name="No. controles por tipo" fld="40" subtotal="count" baseField="26" baseItem="0"/>
  </dataFields>
  <formats count="53">
    <format dxfId="52">
      <pivotArea type="all" dataOnly="0" outline="0" fieldPosition="0"/>
    </format>
    <format dxfId="51">
      <pivotArea outline="0" collapsedLevelsAreSubtotals="1" fieldPosition="0"/>
    </format>
    <format dxfId="50">
      <pivotArea type="origin" dataOnly="0" labelOnly="1" outline="0" fieldPosition="0"/>
    </format>
    <format dxfId="49">
      <pivotArea type="topRight" dataOnly="0" labelOnly="1" outline="0" fieldPosition="0"/>
    </format>
    <format dxfId="48">
      <pivotArea dataOnly="0" labelOnly="1" grandRow="1" outline="0" fieldPosition="0"/>
    </format>
    <format dxfId="47">
      <pivotArea dataOnly="0" labelOnly="1" grandCol="1" outline="0" fieldPosition="0"/>
    </format>
    <format dxfId="46">
      <pivotArea type="all" dataOnly="0" outline="0" fieldPosition="0"/>
    </format>
    <format dxfId="45">
      <pivotArea outline="0" collapsedLevelsAreSubtotals="1" fieldPosition="0"/>
    </format>
    <format dxfId="44">
      <pivotArea type="origin" dataOnly="0" labelOnly="1" outline="0" fieldPosition="0"/>
    </format>
    <format dxfId="43">
      <pivotArea type="topRight" dataOnly="0" labelOnly="1" outline="0" fieldPosition="0"/>
    </format>
    <format dxfId="42">
      <pivotArea dataOnly="0" labelOnly="1" grandRow="1" outline="0" fieldPosition="0"/>
    </format>
    <format dxfId="41">
      <pivotArea dataOnly="0" labelOnly="1" grandCol="1" outline="0" fieldPosition="0"/>
    </format>
    <format dxfId="40">
      <pivotArea type="all" dataOnly="0" outline="0" fieldPosition="0"/>
    </format>
    <format dxfId="39">
      <pivotArea outline="0" collapsedLevelsAreSubtotals="1" fieldPosition="0"/>
    </format>
    <format dxfId="38">
      <pivotArea type="topRight" dataOnly="0" labelOnly="1" outline="0" fieldPosition="0"/>
    </format>
    <format dxfId="37">
      <pivotArea type="origin" dataOnly="0" labelOnly="1" outline="0" fieldPosition="0"/>
    </format>
    <format dxfId="36">
      <pivotArea dataOnly="0" labelOnly="1" grandRow="1" outline="0" fieldPosition="0"/>
    </format>
    <format dxfId="35">
      <pivotArea dataOnly="0" labelOnly="1" grandCol="1" outline="0" fieldPosition="0"/>
    </format>
    <format dxfId="34">
      <pivotArea dataOnly="0" labelOnly="1" grandCol="1" outline="0" fieldPosition="0"/>
    </format>
    <format dxfId="33">
      <pivotArea dataOnly="0" labelOnly="1" grandCol="1" outline="0" fieldPosition="0"/>
    </format>
    <format dxfId="32">
      <pivotArea dataOnly="0" labelOnly="1" grandCol="1" outline="0" fieldPosition="0"/>
    </format>
    <format dxfId="31">
      <pivotArea dataOnly="0" labelOnly="1" grandCol="1" outline="0" fieldPosition="0"/>
    </format>
    <format dxfId="30">
      <pivotArea dataOnly="0" labelOnly="1" grandCol="1" outline="0" fieldPosition="0"/>
    </format>
    <format dxfId="29">
      <pivotArea type="origin" dataOnly="0" labelOnly="1" outline="0" fieldPosition="0"/>
    </format>
    <format dxfId="28">
      <pivotArea type="topRight" dataOnly="0" labelOnly="1" outline="0" fieldPosition="0"/>
    </format>
    <format dxfId="27">
      <pivotArea type="origin" dataOnly="0" labelOnly="1" outline="0" fieldPosition="0"/>
    </format>
    <format dxfId="26">
      <pivotArea type="topRight" dataOnly="0" labelOnly="1" outline="0" fieldPosition="0"/>
    </format>
    <format dxfId="25">
      <pivotArea type="all" dataOnly="0" outline="0" fieldPosition="0"/>
    </format>
    <format dxfId="24">
      <pivotArea outline="0" collapsedLevelsAreSubtotals="1" fieldPosition="0"/>
    </format>
    <format dxfId="23">
      <pivotArea type="origin" dataOnly="0" labelOnly="1" outline="0" fieldPosition="0"/>
    </format>
    <format dxfId="22">
      <pivotArea field="40" type="button" dataOnly="0" labelOnly="1" outline="0" axis="axisRow" fieldPosition="0"/>
    </format>
    <format dxfId="21">
      <pivotArea type="topRight" dataOnly="0" labelOnly="1" outline="0" fieldPosition="0"/>
    </format>
    <format dxfId="20">
      <pivotArea dataOnly="0" labelOnly="1" grandRow="1" outline="0" fieldPosition="0"/>
    </format>
    <format dxfId="19">
      <pivotArea type="origin" dataOnly="0" labelOnly="1" outline="0" fieldPosition="0"/>
    </format>
    <format dxfId="18">
      <pivotArea field="40" type="button" dataOnly="0" labelOnly="1" outline="0" axis="axisRow" fieldPosition="0"/>
    </format>
    <format dxfId="17">
      <pivotArea type="topRight" dataOnly="0" labelOnly="1" outline="0" fieldPosition="0"/>
    </format>
    <format dxfId="16">
      <pivotArea type="origin" dataOnly="0" labelOnly="1" outline="0" fieldPosition="0"/>
    </format>
    <format dxfId="15">
      <pivotArea field="40" type="button" dataOnly="0" labelOnly="1" outline="0" axis="axisRow" fieldPosition="0"/>
    </format>
    <format dxfId="14">
      <pivotArea type="topRight" dataOnly="0" labelOnly="1" outline="0" fieldPosition="0"/>
    </format>
    <format dxfId="13">
      <pivotArea dataOnly="0" labelOnly="1" grandCol="1" outline="0" fieldPosition="0"/>
    </format>
    <format dxfId="12">
      <pivotArea dataOnly="0" labelOnly="1" grandCol="1" outline="0" fieldPosition="0"/>
    </format>
    <format dxfId="11">
      <pivotArea type="origin" dataOnly="0" labelOnly="1" outline="0" fieldPosition="0"/>
    </format>
    <format dxfId="10">
      <pivotArea field="40" type="button" dataOnly="0" labelOnly="1" outline="0" axis="axisRow" fieldPosition="0"/>
    </format>
    <format dxfId="9">
      <pivotArea type="topRight" dataOnly="0" labelOnly="1" outline="0" fieldPosition="0"/>
    </format>
    <format dxfId="8">
      <pivotArea type="origin" dataOnly="0" labelOnly="1" outline="0" fieldPosition="0"/>
    </format>
    <format dxfId="7">
      <pivotArea field="40" type="button" dataOnly="0" labelOnly="1" outline="0" axis="axisRow" fieldPosition="0"/>
    </format>
    <format dxfId="6">
      <pivotArea type="topRight" dataOnly="0" labelOnly="1" outline="0" fieldPosition="0"/>
    </format>
    <format dxfId="5">
      <pivotArea dataOnly="0" labelOnly="1" grandCol="1" outline="0" fieldPosition="0"/>
    </format>
    <format dxfId="4">
      <pivotArea type="origin" dataOnly="0" labelOnly="1" outline="0" fieldPosition="0"/>
    </format>
    <format dxfId="3">
      <pivotArea field="40" type="button" dataOnly="0" labelOnly="1" outline="0" axis="axisRow" fieldPosition="0"/>
    </format>
    <format dxfId="2">
      <pivotArea dataOnly="0" labelOnly="1" outline="0" axis="axisValues" fieldPosition="0"/>
    </format>
    <format dxfId="1">
      <pivotArea field="40" type="button" dataOnly="0" labelOnly="1" outline="0" axis="axisRow" fieldPosition="0"/>
    </format>
    <format dxfId="0">
      <pivotArea dataOnly="0" labelOnly="1" outline="0" axis="axisValues" fieldPosition="0"/>
    </format>
  </formats>
  <chartFormats count="4">
    <chartFormat chart="0" format="9" series="1">
      <pivotArea type="data" outline="0" fieldPosition="0">
        <references count="1">
          <reference field="4294967294" count="1" selected="0">
            <x v="0"/>
          </reference>
        </references>
      </pivotArea>
    </chartFormat>
    <chartFormat chart="0" format="10" series="1">
      <pivotArea type="data" outline="0" fieldPosition="0">
        <references count="2">
          <reference field="4294967294" count="1" selected="0">
            <x v="0"/>
          </reference>
          <reference field="40" count="1" selected="0">
            <x v="1"/>
          </reference>
        </references>
      </pivotArea>
    </chartFormat>
    <chartFormat chart="0" format="11" series="1">
      <pivotArea type="data" outline="0" fieldPosition="0">
        <references count="2">
          <reference field="4294967294" count="1" selected="0">
            <x v="0"/>
          </reference>
          <reference field="40" count="1" selected="0">
            <x v="2"/>
          </reference>
        </references>
      </pivotArea>
    </chartFormat>
    <chartFormat chart="0" format="12" series="1">
      <pivotArea type="data" outline="0" fieldPosition="0">
        <references count="2">
          <reference field="4294967294" count="1" selected="0">
            <x v="0"/>
          </reference>
          <reference field="40"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8AF6D-D6FF-4B5E-9F1C-A4158F78F510}">
  <sheetPr codeName="Hoja1"/>
  <dimension ref="A7:BH174"/>
  <sheetViews>
    <sheetView tabSelected="1" zoomScale="85" zoomScaleNormal="85" workbookViewId="0">
      <pane ySplit="9" topLeftCell="A10" activePane="bottomLeft" state="frozen"/>
      <selection pane="bottomLeft" activeCell="C10" sqref="C10"/>
    </sheetView>
  </sheetViews>
  <sheetFormatPr baseColWidth="10" defaultColWidth="11.42578125" defaultRowHeight="15" x14ac:dyDescent="0.25"/>
  <cols>
    <col min="1" max="1" width="17" customWidth="1"/>
    <col min="2" max="2" width="11.7109375" customWidth="1"/>
    <col min="3" max="3" width="20" customWidth="1"/>
    <col min="4" max="4" width="50.7109375" customWidth="1"/>
    <col min="5" max="5" width="24" customWidth="1"/>
    <col min="6" max="6" width="10.7109375" customWidth="1"/>
    <col min="7" max="8" width="35.7109375" customWidth="1"/>
    <col min="9" max="15" width="12.7109375" customWidth="1"/>
    <col min="16" max="16" width="12.28515625" customWidth="1"/>
    <col min="17" max="18" width="35.7109375" customWidth="1"/>
    <col min="19" max="19" width="22.42578125" customWidth="1"/>
    <col min="20" max="22" width="13.7109375" customWidth="1"/>
    <col min="23" max="23" width="27" customWidth="1"/>
    <col min="24" max="29" width="13.7109375" customWidth="1"/>
    <col min="30" max="33" width="15.7109375" customWidth="1"/>
    <col min="34" max="34" width="35.7109375" customWidth="1"/>
    <col min="35" max="35" width="50.7109375" customWidth="1"/>
    <col min="36" max="37" width="35.7109375" customWidth="1"/>
    <col min="38" max="38" width="18.7109375" customWidth="1"/>
    <col min="39" max="44" width="15.7109375" customWidth="1"/>
    <col min="45" max="48" width="10.7109375" customWidth="1"/>
    <col min="49" max="53" width="15.7109375" customWidth="1"/>
    <col min="54" max="60" width="10.7109375" customWidth="1"/>
  </cols>
  <sheetData>
    <row r="7" spans="1:60" ht="35.25" customHeight="1" thickBot="1" x14ac:dyDescent="0.3">
      <c r="A7" s="165" t="s">
        <v>1055</v>
      </c>
      <c r="B7" s="166"/>
      <c r="C7" s="166"/>
      <c r="D7" s="166"/>
      <c r="E7" s="166"/>
      <c r="F7" s="166"/>
      <c r="G7" s="166"/>
      <c r="H7" s="166"/>
      <c r="I7" s="166"/>
      <c r="J7" s="166"/>
      <c r="K7" s="166"/>
      <c r="L7" s="166"/>
      <c r="M7" s="166"/>
      <c r="N7" s="166"/>
      <c r="O7" s="166"/>
      <c r="P7" s="166"/>
      <c r="Q7" s="166"/>
      <c r="R7" s="166"/>
      <c r="S7" s="166"/>
      <c r="T7" s="166"/>
      <c r="U7" s="166"/>
      <c r="V7" s="166"/>
      <c r="W7" s="166"/>
      <c r="X7" s="166"/>
      <c r="Y7" s="166"/>
      <c r="Z7" s="166"/>
      <c r="AA7" s="166"/>
      <c r="AB7" s="166"/>
      <c r="AC7" s="166"/>
      <c r="AD7" s="166"/>
      <c r="AE7" s="166"/>
      <c r="AF7" s="166"/>
      <c r="AG7" s="166"/>
      <c r="AH7" s="166"/>
      <c r="AI7" s="166"/>
      <c r="AJ7" s="166"/>
      <c r="AK7" s="166"/>
      <c r="AL7" s="166"/>
      <c r="AM7" s="166"/>
      <c r="AN7" s="166"/>
      <c r="AO7" s="166"/>
      <c r="AP7" s="166"/>
      <c r="AQ7" s="166"/>
      <c r="AR7" s="166"/>
      <c r="AS7" s="166"/>
      <c r="AT7" s="166"/>
      <c r="AU7" s="166"/>
      <c r="AV7" s="166"/>
      <c r="AW7" s="166"/>
      <c r="AX7" s="166"/>
      <c r="AY7" s="166"/>
      <c r="AZ7" s="166"/>
      <c r="BA7" s="166"/>
      <c r="BB7" s="166"/>
      <c r="BC7" s="166"/>
      <c r="BD7" s="166"/>
      <c r="BE7" s="166"/>
      <c r="BF7" s="166"/>
      <c r="BG7" s="166"/>
      <c r="BH7" s="166"/>
    </row>
    <row r="8" spans="1:60" ht="30" customHeight="1" x14ac:dyDescent="0.25">
      <c r="A8" s="162" t="s">
        <v>0</v>
      </c>
      <c r="B8" s="164"/>
      <c r="C8" s="164"/>
      <c r="D8" s="163"/>
      <c r="E8" s="167" t="s">
        <v>1</v>
      </c>
      <c r="F8" s="168"/>
      <c r="G8" s="168"/>
      <c r="H8" s="169"/>
      <c r="I8" s="167" t="s">
        <v>2</v>
      </c>
      <c r="J8" s="168"/>
      <c r="K8" s="168"/>
      <c r="L8" s="168"/>
      <c r="M8" s="168"/>
      <c r="N8" s="168"/>
      <c r="O8" s="169"/>
      <c r="P8" s="167" t="s">
        <v>3</v>
      </c>
      <c r="Q8" s="168"/>
      <c r="R8" s="168"/>
      <c r="S8" s="169"/>
      <c r="T8" s="167" t="s">
        <v>4</v>
      </c>
      <c r="U8" s="168"/>
      <c r="V8" s="169"/>
      <c r="W8" s="59"/>
      <c r="X8" s="167" t="s">
        <v>5</v>
      </c>
      <c r="Y8" s="168"/>
      <c r="Z8" s="168"/>
      <c r="AA8" s="168"/>
      <c r="AB8" s="168"/>
      <c r="AC8" s="169"/>
      <c r="AD8" s="162" t="s">
        <v>6</v>
      </c>
      <c r="AE8" s="164"/>
      <c r="AF8" s="163"/>
      <c r="AG8" s="162" t="s">
        <v>7</v>
      </c>
      <c r="AH8" s="164"/>
      <c r="AI8" s="164"/>
      <c r="AJ8" s="164"/>
      <c r="AK8" s="163"/>
      <c r="AL8" s="60" t="s">
        <v>8</v>
      </c>
      <c r="AM8" s="167" t="s">
        <v>9</v>
      </c>
      <c r="AN8" s="168"/>
      <c r="AO8" s="168"/>
      <c r="AP8" s="168"/>
      <c r="AQ8" s="168"/>
      <c r="AR8" s="168"/>
      <c r="AS8" s="168"/>
      <c r="AT8" s="168"/>
      <c r="AU8" s="168"/>
      <c r="AV8" s="168"/>
      <c r="AW8" s="162" t="s">
        <v>10</v>
      </c>
      <c r="AX8" s="163"/>
      <c r="AY8" s="162" t="s">
        <v>11</v>
      </c>
      <c r="AZ8" s="164"/>
      <c r="BA8" s="163"/>
      <c r="BB8" s="162" t="s">
        <v>12</v>
      </c>
      <c r="BC8" s="164"/>
      <c r="BD8" s="164"/>
      <c r="BE8" s="164"/>
      <c r="BF8" s="164"/>
      <c r="BG8" s="164"/>
      <c r="BH8" s="163"/>
    </row>
    <row r="9" spans="1:60" ht="48" customHeight="1" x14ac:dyDescent="0.25">
      <c r="A9" s="119" t="s">
        <v>1057</v>
      </c>
      <c r="B9" s="111" t="s">
        <v>1058</v>
      </c>
      <c r="C9" s="111" t="s">
        <v>1059</v>
      </c>
      <c r="D9" s="111" t="s">
        <v>1060</v>
      </c>
      <c r="E9" s="111" t="s">
        <v>13</v>
      </c>
      <c r="F9" s="111" t="s">
        <v>14</v>
      </c>
      <c r="G9" s="111" t="s">
        <v>15</v>
      </c>
      <c r="H9" s="111" t="s">
        <v>16</v>
      </c>
      <c r="I9" s="112" t="s">
        <v>17</v>
      </c>
      <c r="J9" s="112" t="s">
        <v>18</v>
      </c>
      <c r="K9" s="113" t="s">
        <v>19</v>
      </c>
      <c r="L9" s="113" t="s">
        <v>20</v>
      </c>
      <c r="M9" s="112" t="s">
        <v>21</v>
      </c>
      <c r="N9" s="112" t="s">
        <v>22</v>
      </c>
      <c r="O9" s="112" t="s">
        <v>23</v>
      </c>
      <c r="P9" s="111" t="s">
        <v>24</v>
      </c>
      <c r="Q9" s="111" t="s">
        <v>25</v>
      </c>
      <c r="R9" s="111" t="s">
        <v>26</v>
      </c>
      <c r="S9" s="111" t="s">
        <v>27</v>
      </c>
      <c r="T9" s="113" t="s">
        <v>28</v>
      </c>
      <c r="U9" s="113" t="s">
        <v>29</v>
      </c>
      <c r="V9" s="113" t="s">
        <v>30</v>
      </c>
      <c r="W9" s="114" t="s">
        <v>31</v>
      </c>
      <c r="X9" s="113" t="s">
        <v>32</v>
      </c>
      <c r="Y9" s="113" t="s">
        <v>33</v>
      </c>
      <c r="Z9" s="113" t="s">
        <v>34</v>
      </c>
      <c r="AA9" s="113" t="s">
        <v>35</v>
      </c>
      <c r="AB9" s="113" t="s">
        <v>18</v>
      </c>
      <c r="AC9" s="113" t="s">
        <v>36</v>
      </c>
      <c r="AD9" s="112" t="s">
        <v>37</v>
      </c>
      <c r="AE9" s="111" t="s">
        <v>38</v>
      </c>
      <c r="AF9" s="115" t="s">
        <v>39</v>
      </c>
      <c r="AG9" s="111" t="s">
        <v>40</v>
      </c>
      <c r="AH9" s="111" t="s">
        <v>41</v>
      </c>
      <c r="AI9" s="111" t="s">
        <v>42</v>
      </c>
      <c r="AJ9" s="111" t="s">
        <v>43</v>
      </c>
      <c r="AK9" s="111" t="s">
        <v>44</v>
      </c>
      <c r="AL9" s="111" t="s">
        <v>45</v>
      </c>
      <c r="AM9" s="111" t="s">
        <v>46</v>
      </c>
      <c r="AN9" s="111" t="s">
        <v>47</v>
      </c>
      <c r="AO9" s="111" t="s">
        <v>48</v>
      </c>
      <c r="AP9" s="111" t="s">
        <v>49</v>
      </c>
      <c r="AQ9" s="111" t="s">
        <v>50</v>
      </c>
      <c r="AR9" s="111" t="s">
        <v>51</v>
      </c>
      <c r="AS9" s="111" t="s">
        <v>52</v>
      </c>
      <c r="AT9" s="111" t="s">
        <v>53</v>
      </c>
      <c r="AU9" s="116" t="s">
        <v>54</v>
      </c>
      <c r="AV9" s="117" t="s">
        <v>55</v>
      </c>
      <c r="AW9" s="118" t="s">
        <v>56</v>
      </c>
      <c r="AX9" s="111" t="s">
        <v>57</v>
      </c>
      <c r="AY9" s="111" t="s">
        <v>37</v>
      </c>
      <c r="AZ9" s="111" t="s">
        <v>38</v>
      </c>
      <c r="BA9" s="115" t="s">
        <v>58</v>
      </c>
      <c r="BB9" s="111" t="s">
        <v>59</v>
      </c>
      <c r="BC9" s="111" t="s">
        <v>60</v>
      </c>
      <c r="BD9" s="111" t="s">
        <v>61</v>
      </c>
      <c r="BE9" s="111" t="s">
        <v>62</v>
      </c>
      <c r="BF9" s="111" t="s">
        <v>63</v>
      </c>
      <c r="BG9" s="111" t="s">
        <v>64</v>
      </c>
      <c r="BH9" s="120" t="s">
        <v>65</v>
      </c>
    </row>
    <row r="10" spans="1:60" ht="48" customHeight="1" x14ac:dyDescent="0.25">
      <c r="A10" s="64" t="s">
        <v>66</v>
      </c>
      <c r="B10" s="32" t="s">
        <v>67</v>
      </c>
      <c r="C10" s="37" t="s">
        <v>68</v>
      </c>
      <c r="D10" s="37" t="s">
        <v>69</v>
      </c>
      <c r="E10" s="11" t="s">
        <v>70</v>
      </c>
      <c r="F10" s="32" t="s">
        <v>97</v>
      </c>
      <c r="G10" s="30" t="s">
        <v>98</v>
      </c>
      <c r="H10" s="30" t="s">
        <v>99</v>
      </c>
      <c r="I10" s="152" t="s">
        <v>71</v>
      </c>
      <c r="J10" s="152" t="s">
        <v>71</v>
      </c>
      <c r="K10" s="152"/>
      <c r="L10" s="152"/>
      <c r="M10" s="152"/>
      <c r="N10" s="152"/>
      <c r="O10" s="152"/>
      <c r="P10" s="32" t="s">
        <v>18</v>
      </c>
      <c r="Q10" s="30" t="s">
        <v>100</v>
      </c>
      <c r="R10" s="30" t="s">
        <v>100</v>
      </c>
      <c r="S10" s="27" t="s">
        <v>88</v>
      </c>
      <c r="T10" s="152"/>
      <c r="U10" s="152"/>
      <c r="V10" s="152"/>
      <c r="W10" s="30" t="s">
        <v>101</v>
      </c>
      <c r="X10" s="151"/>
      <c r="Y10" s="151"/>
      <c r="Z10" s="151"/>
      <c r="AA10" s="151"/>
      <c r="AB10" s="151" t="s">
        <v>90</v>
      </c>
      <c r="AC10" s="151"/>
      <c r="AD10" s="151" t="s">
        <v>95</v>
      </c>
      <c r="AE10" s="151" t="s">
        <v>90</v>
      </c>
      <c r="AF10" s="158" t="s">
        <v>93</v>
      </c>
      <c r="AG10" s="32" t="s">
        <v>102</v>
      </c>
      <c r="AH10" s="30" t="s">
        <v>103</v>
      </c>
      <c r="AI10" s="30" t="s">
        <v>103</v>
      </c>
      <c r="AJ10" s="30" t="s">
        <v>104</v>
      </c>
      <c r="AK10" s="37" t="s">
        <v>105</v>
      </c>
      <c r="AL10" s="26" t="s">
        <v>75</v>
      </c>
      <c r="AM10" s="26" t="s">
        <v>76</v>
      </c>
      <c r="AN10" s="11" t="s">
        <v>77</v>
      </c>
      <c r="AO10" s="26" t="s">
        <v>78</v>
      </c>
      <c r="AP10" s="26" t="s">
        <v>79</v>
      </c>
      <c r="AQ10" s="26" t="s">
        <v>80</v>
      </c>
      <c r="AR10" s="26" t="s">
        <v>81</v>
      </c>
      <c r="AS10" s="105">
        <v>89.8</v>
      </c>
      <c r="AT10" s="105">
        <f t="shared" ref="AT10:AT12" si="0">+(100+AS10)/2</f>
        <v>94.9</v>
      </c>
      <c r="AU10" s="11" t="str">
        <f t="shared" ref="AU10:AU14" si="1">IF(AT10&gt;=96,"Fuerte",IF(AND(AT10&gt;=86,AT10&lt;96),"Moderado","Débil"))</f>
        <v>Moderado</v>
      </c>
      <c r="AV10" s="11" t="str">
        <f t="shared" ref="AV10:AV14" si="2">+IF(AT10&gt;=90,"No","Si")</f>
        <v>No</v>
      </c>
      <c r="AW10" s="108" t="s">
        <v>82</v>
      </c>
      <c r="AX10" s="26" t="s">
        <v>85</v>
      </c>
      <c r="AY10" s="151" t="s">
        <v>73</v>
      </c>
      <c r="AZ10" s="151" t="s">
        <v>90</v>
      </c>
      <c r="BA10" s="158" t="s">
        <v>93</v>
      </c>
      <c r="BB10" s="5" t="s">
        <v>70</v>
      </c>
      <c r="BC10" s="5" t="s">
        <v>70</v>
      </c>
      <c r="BD10" s="5" t="s">
        <v>70</v>
      </c>
      <c r="BE10" s="5" t="s">
        <v>70</v>
      </c>
      <c r="BF10" s="5" t="s">
        <v>70</v>
      </c>
      <c r="BG10" s="5" t="s">
        <v>70</v>
      </c>
      <c r="BH10" s="44" t="s">
        <v>70</v>
      </c>
    </row>
    <row r="11" spans="1:60" ht="48" customHeight="1" x14ac:dyDescent="0.25">
      <c r="A11" s="64" t="s">
        <v>66</v>
      </c>
      <c r="B11" s="32" t="s">
        <v>67</v>
      </c>
      <c r="C11" s="37" t="s">
        <v>68</v>
      </c>
      <c r="D11" s="37" t="s">
        <v>69</v>
      </c>
      <c r="E11" s="11" t="s">
        <v>70</v>
      </c>
      <c r="F11" s="32" t="s">
        <v>97</v>
      </c>
      <c r="G11" s="30" t="s">
        <v>98</v>
      </c>
      <c r="H11" s="30" t="s">
        <v>106</v>
      </c>
      <c r="I11" s="152"/>
      <c r="J11" s="152"/>
      <c r="K11" s="152"/>
      <c r="L11" s="152"/>
      <c r="M11" s="152"/>
      <c r="N11" s="152"/>
      <c r="O11" s="152"/>
      <c r="P11" s="32" t="s">
        <v>18</v>
      </c>
      <c r="Q11" s="30" t="s">
        <v>100</v>
      </c>
      <c r="R11" s="30" t="s">
        <v>100</v>
      </c>
      <c r="S11" s="27" t="s">
        <v>88</v>
      </c>
      <c r="T11" s="152"/>
      <c r="U11" s="152"/>
      <c r="V11" s="152"/>
      <c r="W11" s="30" t="s">
        <v>101</v>
      </c>
      <c r="X11" s="151"/>
      <c r="Y11" s="151"/>
      <c r="Z11" s="151"/>
      <c r="AA11" s="151"/>
      <c r="AB11" s="151"/>
      <c r="AC11" s="151"/>
      <c r="AD11" s="151"/>
      <c r="AE11" s="151"/>
      <c r="AF11" s="158"/>
      <c r="AG11" s="32" t="s">
        <v>107</v>
      </c>
      <c r="AH11" s="30" t="s">
        <v>108</v>
      </c>
      <c r="AI11" s="30" t="s">
        <v>108</v>
      </c>
      <c r="AJ11" s="30" t="s">
        <v>109</v>
      </c>
      <c r="AK11" s="37" t="s">
        <v>110</v>
      </c>
      <c r="AL11" s="26" t="s">
        <v>75</v>
      </c>
      <c r="AM11" s="26" t="s">
        <v>76</v>
      </c>
      <c r="AN11" s="11" t="s">
        <v>77</v>
      </c>
      <c r="AO11" s="26" t="s">
        <v>78</v>
      </c>
      <c r="AP11" s="26" t="s">
        <v>79</v>
      </c>
      <c r="AQ11" s="26" t="s">
        <v>80</v>
      </c>
      <c r="AR11" s="26" t="s">
        <v>81</v>
      </c>
      <c r="AS11" s="105">
        <v>89.8</v>
      </c>
      <c r="AT11" s="105">
        <f t="shared" si="0"/>
        <v>94.9</v>
      </c>
      <c r="AU11" s="11" t="str">
        <f t="shared" si="1"/>
        <v>Moderado</v>
      </c>
      <c r="AV11" s="11" t="str">
        <f t="shared" si="2"/>
        <v>No</v>
      </c>
      <c r="AW11" s="108" t="s">
        <v>82</v>
      </c>
      <c r="AX11" s="26" t="s">
        <v>85</v>
      </c>
      <c r="AY11" s="151"/>
      <c r="AZ11" s="151"/>
      <c r="BA11" s="158"/>
      <c r="BB11" s="5" t="s">
        <v>70</v>
      </c>
      <c r="BC11" s="5" t="s">
        <v>70</v>
      </c>
      <c r="BD11" s="5" t="s">
        <v>70</v>
      </c>
      <c r="BE11" s="5" t="s">
        <v>70</v>
      </c>
      <c r="BF11" s="5" t="s">
        <v>70</v>
      </c>
      <c r="BG11" s="5" t="s">
        <v>70</v>
      </c>
      <c r="BH11" s="44" t="s">
        <v>70</v>
      </c>
    </row>
    <row r="12" spans="1:60" ht="48" customHeight="1" x14ac:dyDescent="0.25">
      <c r="A12" s="64" t="s">
        <v>66</v>
      </c>
      <c r="B12" s="32" t="s">
        <v>67</v>
      </c>
      <c r="C12" s="37" t="s">
        <v>68</v>
      </c>
      <c r="D12" s="37" t="s">
        <v>69</v>
      </c>
      <c r="E12" s="11" t="s">
        <v>70</v>
      </c>
      <c r="F12" s="32" t="s">
        <v>111</v>
      </c>
      <c r="G12" s="30" t="s">
        <v>112</v>
      </c>
      <c r="H12" s="30" t="s">
        <v>113</v>
      </c>
      <c r="I12" s="32" t="s">
        <v>71</v>
      </c>
      <c r="J12" s="32" t="s">
        <v>71</v>
      </c>
      <c r="K12" s="32" t="s">
        <v>71</v>
      </c>
      <c r="L12" s="32"/>
      <c r="M12" s="32"/>
      <c r="N12" s="32"/>
      <c r="O12" s="32"/>
      <c r="P12" s="32" t="s">
        <v>18</v>
      </c>
      <c r="Q12" s="30" t="s">
        <v>114</v>
      </c>
      <c r="R12" s="30" t="s">
        <v>114</v>
      </c>
      <c r="S12" s="27" t="s">
        <v>88</v>
      </c>
      <c r="T12" s="32"/>
      <c r="U12" s="32" t="s">
        <v>71</v>
      </c>
      <c r="V12" s="32"/>
      <c r="W12" s="30" t="s">
        <v>115</v>
      </c>
      <c r="X12" s="11"/>
      <c r="Y12" s="11"/>
      <c r="Z12" s="11"/>
      <c r="AA12" s="11"/>
      <c r="AB12" s="11" t="s">
        <v>116</v>
      </c>
      <c r="AC12" s="11"/>
      <c r="AD12" s="11" t="s">
        <v>95</v>
      </c>
      <c r="AE12" s="11" t="s">
        <v>116</v>
      </c>
      <c r="AF12" s="50" t="s">
        <v>92</v>
      </c>
      <c r="AG12" s="32" t="s">
        <v>117</v>
      </c>
      <c r="AH12" s="30" t="s">
        <v>118</v>
      </c>
      <c r="AI12" s="30" t="s">
        <v>118</v>
      </c>
      <c r="AJ12" s="30" t="s">
        <v>119</v>
      </c>
      <c r="AK12" s="37" t="s">
        <v>120</v>
      </c>
      <c r="AL12" s="26" t="s">
        <v>75</v>
      </c>
      <c r="AM12" s="26" t="s">
        <v>76</v>
      </c>
      <c r="AN12" s="11" t="s">
        <v>77</v>
      </c>
      <c r="AO12" s="26" t="s">
        <v>78</v>
      </c>
      <c r="AP12" s="26" t="s">
        <v>79</v>
      </c>
      <c r="AQ12" s="26" t="s">
        <v>80</v>
      </c>
      <c r="AR12" s="26" t="s">
        <v>81</v>
      </c>
      <c r="AS12" s="105">
        <v>89.8</v>
      </c>
      <c r="AT12" s="105">
        <f t="shared" si="0"/>
        <v>94.9</v>
      </c>
      <c r="AU12" s="11" t="str">
        <f t="shared" si="1"/>
        <v>Moderado</v>
      </c>
      <c r="AV12" s="11" t="str">
        <f t="shared" si="2"/>
        <v>No</v>
      </c>
      <c r="AW12" s="108" t="s">
        <v>82</v>
      </c>
      <c r="AX12" s="26" t="s">
        <v>85</v>
      </c>
      <c r="AY12" s="11" t="s">
        <v>73</v>
      </c>
      <c r="AZ12" s="11" t="s">
        <v>116</v>
      </c>
      <c r="BA12" s="50" t="s">
        <v>92</v>
      </c>
      <c r="BB12" s="5" t="s">
        <v>70</v>
      </c>
      <c r="BC12" s="5" t="s">
        <v>70</v>
      </c>
      <c r="BD12" s="5" t="s">
        <v>70</v>
      </c>
      <c r="BE12" s="5" t="s">
        <v>70</v>
      </c>
      <c r="BF12" s="5" t="s">
        <v>70</v>
      </c>
      <c r="BG12" s="5" t="s">
        <v>70</v>
      </c>
      <c r="BH12" s="44" t="s">
        <v>70</v>
      </c>
    </row>
    <row r="13" spans="1:60" ht="48" customHeight="1" x14ac:dyDescent="0.25">
      <c r="A13" s="41" t="s">
        <v>121</v>
      </c>
      <c r="B13" s="42" t="s">
        <v>122</v>
      </c>
      <c r="C13" s="43" t="s">
        <v>123</v>
      </c>
      <c r="D13" s="43" t="s">
        <v>124</v>
      </c>
      <c r="E13" s="11" t="s">
        <v>70</v>
      </c>
      <c r="F13" s="32" t="s">
        <v>126</v>
      </c>
      <c r="G13" s="30" t="s">
        <v>127</v>
      </c>
      <c r="H13" s="30" t="s">
        <v>127</v>
      </c>
      <c r="I13" s="32" t="s">
        <v>71</v>
      </c>
      <c r="J13" s="32" t="s">
        <v>71</v>
      </c>
      <c r="K13" s="32" t="s">
        <v>71</v>
      </c>
      <c r="L13" s="32"/>
      <c r="M13" s="32"/>
      <c r="N13" s="32"/>
      <c r="O13" s="32"/>
      <c r="P13" s="32" t="s">
        <v>18</v>
      </c>
      <c r="Q13" s="31" t="s">
        <v>128</v>
      </c>
      <c r="R13" s="31" t="s">
        <v>128</v>
      </c>
      <c r="S13" s="27" t="s">
        <v>88</v>
      </c>
      <c r="T13" s="32" t="s">
        <v>71</v>
      </c>
      <c r="U13" s="32" t="s">
        <v>71</v>
      </c>
      <c r="V13" s="32"/>
      <c r="W13" s="30" t="s">
        <v>129</v>
      </c>
      <c r="X13" s="11"/>
      <c r="Y13" s="11"/>
      <c r="Z13" s="11"/>
      <c r="AA13" s="11"/>
      <c r="AB13" s="11" t="s">
        <v>116</v>
      </c>
      <c r="AC13" s="11"/>
      <c r="AD13" s="11" t="s">
        <v>73</v>
      </c>
      <c r="AE13" s="11" t="s">
        <v>116</v>
      </c>
      <c r="AF13" s="50" t="s">
        <v>92</v>
      </c>
      <c r="AG13" s="32" t="s">
        <v>130</v>
      </c>
      <c r="AH13" s="30" t="s">
        <v>131</v>
      </c>
      <c r="AI13" s="30" t="s">
        <v>131</v>
      </c>
      <c r="AJ13" s="30" t="s">
        <v>132</v>
      </c>
      <c r="AK13" s="37" t="s">
        <v>133</v>
      </c>
      <c r="AL13" s="26" t="s">
        <v>75</v>
      </c>
      <c r="AM13" s="26" t="s">
        <v>76</v>
      </c>
      <c r="AN13" s="11" t="s">
        <v>77</v>
      </c>
      <c r="AO13" s="26" t="s">
        <v>78</v>
      </c>
      <c r="AP13" s="26" t="s">
        <v>79</v>
      </c>
      <c r="AQ13" s="26" t="s">
        <v>80</v>
      </c>
      <c r="AR13" s="26" t="s">
        <v>81</v>
      </c>
      <c r="AS13" s="105">
        <v>89.8</v>
      </c>
      <c r="AT13" s="105">
        <f t="shared" ref="AT13" si="3">+(100+AS13)/2</f>
        <v>94.9</v>
      </c>
      <c r="AU13" s="11" t="str">
        <f t="shared" si="1"/>
        <v>Moderado</v>
      </c>
      <c r="AV13" s="11" t="str">
        <f t="shared" si="2"/>
        <v>No</v>
      </c>
      <c r="AW13" s="108" t="s">
        <v>82</v>
      </c>
      <c r="AX13" s="26" t="s">
        <v>85</v>
      </c>
      <c r="AY13" s="11" t="s">
        <v>73</v>
      </c>
      <c r="AZ13" s="11" t="s">
        <v>116</v>
      </c>
      <c r="BA13" s="50" t="s">
        <v>92</v>
      </c>
      <c r="BB13" s="5" t="s">
        <v>70</v>
      </c>
      <c r="BC13" s="5" t="s">
        <v>70</v>
      </c>
      <c r="BD13" s="5" t="s">
        <v>70</v>
      </c>
      <c r="BE13" s="5" t="s">
        <v>70</v>
      </c>
      <c r="BF13" s="5" t="s">
        <v>70</v>
      </c>
      <c r="BG13" s="5" t="s">
        <v>70</v>
      </c>
      <c r="BH13" s="44" t="s">
        <v>70</v>
      </c>
    </row>
    <row r="14" spans="1:60" ht="48" customHeight="1" x14ac:dyDescent="0.25">
      <c r="A14" s="41" t="s">
        <v>121</v>
      </c>
      <c r="B14" s="42" t="s">
        <v>134</v>
      </c>
      <c r="C14" s="43" t="s">
        <v>135</v>
      </c>
      <c r="D14" s="43" t="s">
        <v>136</v>
      </c>
      <c r="E14" s="11" t="s">
        <v>70</v>
      </c>
      <c r="F14" s="32" t="s">
        <v>140</v>
      </c>
      <c r="G14" s="30" t="s">
        <v>141</v>
      </c>
      <c r="H14" s="30" t="s">
        <v>142</v>
      </c>
      <c r="I14" s="152" t="s">
        <v>71</v>
      </c>
      <c r="J14" s="152" t="s">
        <v>71</v>
      </c>
      <c r="K14" s="152" t="s">
        <v>71</v>
      </c>
      <c r="L14" s="152"/>
      <c r="M14" s="152"/>
      <c r="N14" s="152"/>
      <c r="O14" s="152"/>
      <c r="P14" s="32" t="s">
        <v>18</v>
      </c>
      <c r="Q14" s="30" t="s">
        <v>143</v>
      </c>
      <c r="R14" s="30" t="s">
        <v>143</v>
      </c>
      <c r="S14" s="27" t="s">
        <v>88</v>
      </c>
      <c r="T14" s="152"/>
      <c r="U14" s="152" t="s">
        <v>71</v>
      </c>
      <c r="V14" s="152"/>
      <c r="W14" s="30" t="s">
        <v>144</v>
      </c>
      <c r="X14" s="151"/>
      <c r="Y14" s="151"/>
      <c r="Z14" s="151"/>
      <c r="AA14" s="151"/>
      <c r="AB14" s="151" t="s">
        <v>116</v>
      </c>
      <c r="AC14" s="151"/>
      <c r="AD14" s="151" t="s">
        <v>73</v>
      </c>
      <c r="AE14" s="151" t="s">
        <v>116</v>
      </c>
      <c r="AF14" s="153" t="s">
        <v>92</v>
      </c>
      <c r="AG14" s="32" t="s">
        <v>145</v>
      </c>
      <c r="AH14" s="30" t="s">
        <v>146</v>
      </c>
      <c r="AI14" s="30" t="s">
        <v>146</v>
      </c>
      <c r="AJ14" s="30" t="s">
        <v>147</v>
      </c>
      <c r="AK14" s="37" t="s">
        <v>148</v>
      </c>
      <c r="AL14" s="26" t="s">
        <v>75</v>
      </c>
      <c r="AM14" s="26" t="s">
        <v>76</v>
      </c>
      <c r="AN14" s="11" t="s">
        <v>77</v>
      </c>
      <c r="AO14" s="26" t="s">
        <v>96</v>
      </c>
      <c r="AP14" s="26" t="s">
        <v>79</v>
      </c>
      <c r="AQ14" s="26" t="s">
        <v>80</v>
      </c>
      <c r="AR14" s="26" t="s">
        <v>81</v>
      </c>
      <c r="AS14" s="105">
        <v>83.4</v>
      </c>
      <c r="AT14" s="105">
        <f t="shared" ref="AT14:AT15" si="4">+(100+AS14)/2</f>
        <v>91.7</v>
      </c>
      <c r="AU14" s="11" t="str">
        <f t="shared" si="1"/>
        <v>Moderado</v>
      </c>
      <c r="AV14" s="11" t="str">
        <f t="shared" si="2"/>
        <v>No</v>
      </c>
      <c r="AW14" s="108" t="s">
        <v>82</v>
      </c>
      <c r="AX14" s="26" t="s">
        <v>85</v>
      </c>
      <c r="AY14" s="151" t="s">
        <v>73</v>
      </c>
      <c r="AZ14" s="151" t="s">
        <v>72</v>
      </c>
      <c r="BA14" s="155" t="s">
        <v>74</v>
      </c>
      <c r="BB14" s="5" t="s">
        <v>70</v>
      </c>
      <c r="BC14" s="5" t="s">
        <v>70</v>
      </c>
      <c r="BD14" s="5" t="s">
        <v>70</v>
      </c>
      <c r="BE14" s="5" t="s">
        <v>70</v>
      </c>
      <c r="BF14" s="5" t="s">
        <v>70</v>
      </c>
      <c r="BG14" s="5" t="s">
        <v>70</v>
      </c>
      <c r="BH14" s="44" t="s">
        <v>70</v>
      </c>
    </row>
    <row r="15" spans="1:60" ht="48" customHeight="1" x14ac:dyDescent="0.25">
      <c r="A15" s="41" t="s">
        <v>121</v>
      </c>
      <c r="B15" s="42" t="s">
        <v>134</v>
      </c>
      <c r="C15" s="43" t="s">
        <v>135</v>
      </c>
      <c r="D15" s="43" t="s">
        <v>136</v>
      </c>
      <c r="E15" s="11" t="s">
        <v>70</v>
      </c>
      <c r="F15" s="32" t="s">
        <v>140</v>
      </c>
      <c r="G15" s="30" t="s">
        <v>141</v>
      </c>
      <c r="H15" s="30" t="s">
        <v>142</v>
      </c>
      <c r="I15" s="152"/>
      <c r="J15" s="152"/>
      <c r="K15" s="152"/>
      <c r="L15" s="152"/>
      <c r="M15" s="152"/>
      <c r="N15" s="152"/>
      <c r="O15" s="152"/>
      <c r="P15" s="32" t="s">
        <v>18</v>
      </c>
      <c r="Q15" s="30" t="s">
        <v>143</v>
      </c>
      <c r="R15" s="30" t="s">
        <v>143</v>
      </c>
      <c r="S15" s="27" t="s">
        <v>88</v>
      </c>
      <c r="T15" s="152"/>
      <c r="U15" s="152"/>
      <c r="V15" s="152"/>
      <c r="W15" s="30" t="s">
        <v>144</v>
      </c>
      <c r="X15" s="151"/>
      <c r="Y15" s="151"/>
      <c r="Z15" s="151"/>
      <c r="AA15" s="151"/>
      <c r="AB15" s="151"/>
      <c r="AC15" s="151"/>
      <c r="AD15" s="151"/>
      <c r="AE15" s="151"/>
      <c r="AF15" s="153"/>
      <c r="AG15" s="32" t="s">
        <v>149</v>
      </c>
      <c r="AH15" s="30" t="s">
        <v>150</v>
      </c>
      <c r="AI15" s="30" t="s">
        <v>150</v>
      </c>
      <c r="AJ15" s="30" t="s">
        <v>151</v>
      </c>
      <c r="AK15" s="37" t="s">
        <v>152</v>
      </c>
      <c r="AL15" s="26" t="s">
        <v>75</v>
      </c>
      <c r="AM15" s="26" t="s">
        <v>76</v>
      </c>
      <c r="AN15" s="11" t="s">
        <v>77</v>
      </c>
      <c r="AO15" s="26" t="s">
        <v>86</v>
      </c>
      <c r="AP15" s="26" t="s">
        <v>79</v>
      </c>
      <c r="AQ15" s="26" t="s">
        <v>80</v>
      </c>
      <c r="AR15" s="26" t="s">
        <v>81</v>
      </c>
      <c r="AS15" s="105">
        <v>80.2</v>
      </c>
      <c r="AT15" s="105">
        <f t="shared" si="4"/>
        <v>90.1</v>
      </c>
      <c r="AU15" s="11" t="str">
        <f t="shared" ref="AU15" si="5">IF(AT15&gt;=96,"Fuerte",IF(AND(AT15&gt;=86,AT15&lt;96),"Moderado","Débil"))</f>
        <v>Moderado</v>
      </c>
      <c r="AV15" s="11" t="str">
        <f t="shared" ref="AV15" si="6">+IF(AT15&gt;=90,"No","Si")</f>
        <v>No</v>
      </c>
      <c r="AW15" s="26" t="s">
        <v>87</v>
      </c>
      <c r="AX15" s="26" t="s">
        <v>85</v>
      </c>
      <c r="AY15" s="151"/>
      <c r="AZ15" s="151"/>
      <c r="BA15" s="155"/>
      <c r="BB15" s="5" t="s">
        <v>70</v>
      </c>
      <c r="BC15" s="5" t="s">
        <v>70</v>
      </c>
      <c r="BD15" s="5" t="s">
        <v>70</v>
      </c>
      <c r="BE15" s="5" t="s">
        <v>70</v>
      </c>
      <c r="BF15" s="5" t="s">
        <v>70</v>
      </c>
      <c r="BG15" s="5" t="s">
        <v>70</v>
      </c>
      <c r="BH15" s="44" t="s">
        <v>70</v>
      </c>
    </row>
    <row r="16" spans="1:60" ht="48" customHeight="1" x14ac:dyDescent="0.25">
      <c r="A16" s="64" t="s">
        <v>153</v>
      </c>
      <c r="B16" s="32" t="s">
        <v>154</v>
      </c>
      <c r="C16" s="37" t="s">
        <v>155</v>
      </c>
      <c r="D16" s="37" t="s">
        <v>156</v>
      </c>
      <c r="E16" s="11" t="s">
        <v>70</v>
      </c>
      <c r="F16" s="32" t="s">
        <v>157</v>
      </c>
      <c r="G16" s="30" t="s">
        <v>158</v>
      </c>
      <c r="H16" s="30" t="s">
        <v>159</v>
      </c>
      <c r="I16" s="32" t="s">
        <v>71</v>
      </c>
      <c r="J16" s="32" t="s">
        <v>71</v>
      </c>
      <c r="K16" s="32" t="s">
        <v>71</v>
      </c>
      <c r="L16" s="32"/>
      <c r="M16" s="32"/>
      <c r="N16" s="32"/>
      <c r="O16" s="32"/>
      <c r="P16" s="32" t="s">
        <v>18</v>
      </c>
      <c r="Q16" s="30" t="s">
        <v>160</v>
      </c>
      <c r="R16" s="30" t="s">
        <v>160</v>
      </c>
      <c r="S16" s="27" t="s">
        <v>88</v>
      </c>
      <c r="T16" s="32" t="s">
        <v>71</v>
      </c>
      <c r="U16" s="32" t="s">
        <v>71</v>
      </c>
      <c r="V16" s="32"/>
      <c r="W16" s="30" t="s">
        <v>161</v>
      </c>
      <c r="X16" s="11"/>
      <c r="Y16" s="11"/>
      <c r="Z16" s="11"/>
      <c r="AA16" s="11"/>
      <c r="AB16" s="11" t="s">
        <v>116</v>
      </c>
      <c r="AC16" s="11"/>
      <c r="AD16" s="11" t="s">
        <v>73</v>
      </c>
      <c r="AE16" s="11" t="s">
        <v>116</v>
      </c>
      <c r="AF16" s="50" t="s">
        <v>92</v>
      </c>
      <c r="AG16" s="32" t="s">
        <v>162</v>
      </c>
      <c r="AH16" s="30" t="s">
        <v>163</v>
      </c>
      <c r="AI16" s="30" t="s">
        <v>163</v>
      </c>
      <c r="AJ16" s="30" t="s">
        <v>164</v>
      </c>
      <c r="AK16" s="37" t="s">
        <v>165</v>
      </c>
      <c r="AL16" s="26" t="s">
        <v>75</v>
      </c>
      <c r="AM16" s="26" t="s">
        <v>76</v>
      </c>
      <c r="AN16" s="11" t="s">
        <v>77</v>
      </c>
      <c r="AO16" s="26" t="s">
        <v>78</v>
      </c>
      <c r="AP16" s="26" t="s">
        <v>79</v>
      </c>
      <c r="AQ16" s="26" t="s">
        <v>80</v>
      </c>
      <c r="AR16" s="26" t="s">
        <v>81</v>
      </c>
      <c r="AS16" s="105">
        <v>89.8</v>
      </c>
      <c r="AT16" s="105">
        <f t="shared" ref="AT16" si="7">+(100+AS16)/2</f>
        <v>94.9</v>
      </c>
      <c r="AU16" s="11" t="str">
        <f t="shared" ref="AU16:AU79" si="8">IF(AT16&gt;=96,"Fuerte",IF(AND(AT16&gt;=86,AT16&lt;96),"Moderado","Débil"))</f>
        <v>Moderado</v>
      </c>
      <c r="AV16" s="11" t="str">
        <f t="shared" ref="AV16:AV79" si="9">+IF(AT16&gt;=90,"No","Si")</f>
        <v>No</v>
      </c>
      <c r="AW16" s="108" t="s">
        <v>82</v>
      </c>
      <c r="AX16" s="5" t="s">
        <v>89</v>
      </c>
      <c r="AY16" s="11" t="s">
        <v>73</v>
      </c>
      <c r="AZ16" s="11" t="s">
        <v>116</v>
      </c>
      <c r="BA16" s="50" t="s">
        <v>92</v>
      </c>
      <c r="BB16" s="5" t="s">
        <v>70</v>
      </c>
      <c r="BC16" s="5" t="s">
        <v>70</v>
      </c>
      <c r="BD16" s="5" t="s">
        <v>70</v>
      </c>
      <c r="BE16" s="5" t="s">
        <v>70</v>
      </c>
      <c r="BF16" s="5" t="s">
        <v>70</v>
      </c>
      <c r="BG16" s="5" t="s">
        <v>70</v>
      </c>
      <c r="BH16" s="44" t="s">
        <v>70</v>
      </c>
    </row>
    <row r="17" spans="1:60" ht="48" customHeight="1" x14ac:dyDescent="0.25">
      <c r="A17" s="47" t="s">
        <v>121</v>
      </c>
      <c r="B17" s="42" t="s">
        <v>166</v>
      </c>
      <c r="C17" s="48" t="s">
        <v>167</v>
      </c>
      <c r="D17" s="48" t="s">
        <v>168</v>
      </c>
      <c r="E17" s="11" t="s">
        <v>70</v>
      </c>
      <c r="F17" s="32" t="s">
        <v>170</v>
      </c>
      <c r="G17" s="30" t="s">
        <v>171</v>
      </c>
      <c r="H17" s="30" t="s">
        <v>172</v>
      </c>
      <c r="I17" s="32" t="s">
        <v>71</v>
      </c>
      <c r="J17" s="32" t="s">
        <v>71</v>
      </c>
      <c r="K17" s="32" t="s">
        <v>71</v>
      </c>
      <c r="L17" s="32"/>
      <c r="M17" s="32"/>
      <c r="N17" s="32"/>
      <c r="O17" s="32"/>
      <c r="P17" s="32" t="s">
        <v>18</v>
      </c>
      <c r="Q17" s="30" t="s">
        <v>173</v>
      </c>
      <c r="R17" s="30" t="s">
        <v>173</v>
      </c>
      <c r="S17" s="27" t="s">
        <v>88</v>
      </c>
      <c r="T17" s="32" t="s">
        <v>71</v>
      </c>
      <c r="U17" s="32"/>
      <c r="V17" s="32"/>
      <c r="W17" s="30" t="s">
        <v>174</v>
      </c>
      <c r="X17" s="11"/>
      <c r="Y17" s="11"/>
      <c r="Z17" s="11"/>
      <c r="AA17" s="11"/>
      <c r="AB17" s="11" t="s">
        <v>116</v>
      </c>
      <c r="AC17" s="11"/>
      <c r="AD17" s="11" t="s">
        <v>95</v>
      </c>
      <c r="AE17" s="11" t="s">
        <v>116</v>
      </c>
      <c r="AF17" s="50" t="s">
        <v>92</v>
      </c>
      <c r="AG17" s="32" t="s">
        <v>175</v>
      </c>
      <c r="AH17" s="30" t="s">
        <v>176</v>
      </c>
      <c r="AI17" s="30" t="s">
        <v>176</v>
      </c>
      <c r="AJ17" s="30" t="s">
        <v>177</v>
      </c>
      <c r="AK17" s="37" t="s">
        <v>178</v>
      </c>
      <c r="AL17" s="26" t="s">
        <v>75</v>
      </c>
      <c r="AM17" s="26" t="s">
        <v>76</v>
      </c>
      <c r="AN17" s="11" t="s">
        <v>77</v>
      </c>
      <c r="AO17" s="26" t="s">
        <v>78</v>
      </c>
      <c r="AP17" s="26" t="s">
        <v>79</v>
      </c>
      <c r="AQ17" s="26" t="s">
        <v>80</v>
      </c>
      <c r="AR17" s="26" t="s">
        <v>81</v>
      </c>
      <c r="AS17" s="105">
        <v>89.8</v>
      </c>
      <c r="AT17" s="105">
        <f t="shared" ref="AT17" si="10">+(100+AS17)/2</f>
        <v>94.9</v>
      </c>
      <c r="AU17" s="11" t="str">
        <f t="shared" si="8"/>
        <v>Moderado</v>
      </c>
      <c r="AV17" s="11" t="str">
        <f t="shared" si="9"/>
        <v>No</v>
      </c>
      <c r="AW17" s="108" t="s">
        <v>82</v>
      </c>
      <c r="AX17" s="26" t="s">
        <v>85</v>
      </c>
      <c r="AY17" s="11" t="s">
        <v>73</v>
      </c>
      <c r="AZ17" s="11" t="s">
        <v>116</v>
      </c>
      <c r="BA17" s="50" t="s">
        <v>92</v>
      </c>
      <c r="BB17" s="5" t="s">
        <v>70</v>
      </c>
      <c r="BC17" s="5" t="s">
        <v>70</v>
      </c>
      <c r="BD17" s="5" t="s">
        <v>70</v>
      </c>
      <c r="BE17" s="5" t="s">
        <v>70</v>
      </c>
      <c r="BF17" s="5" t="s">
        <v>70</v>
      </c>
      <c r="BG17" s="5" t="s">
        <v>70</v>
      </c>
      <c r="BH17" s="44" t="s">
        <v>70</v>
      </c>
    </row>
    <row r="18" spans="1:60" ht="48" customHeight="1" x14ac:dyDescent="0.25">
      <c r="A18" s="64" t="s">
        <v>182</v>
      </c>
      <c r="B18" s="32" t="s">
        <v>183</v>
      </c>
      <c r="C18" s="37" t="s">
        <v>184</v>
      </c>
      <c r="D18" s="37" t="s">
        <v>185</v>
      </c>
      <c r="E18" s="11" t="s">
        <v>70</v>
      </c>
      <c r="F18" s="32" t="s">
        <v>186</v>
      </c>
      <c r="G18" s="30" t="s">
        <v>187</v>
      </c>
      <c r="H18" s="30" t="s">
        <v>188</v>
      </c>
      <c r="I18" s="152" t="s">
        <v>71</v>
      </c>
      <c r="J18" s="152" t="s">
        <v>71</v>
      </c>
      <c r="K18" s="152" t="s">
        <v>71</v>
      </c>
      <c r="L18" s="152"/>
      <c r="M18" s="152"/>
      <c r="N18" s="152"/>
      <c r="O18" s="152"/>
      <c r="P18" s="32" t="s">
        <v>18</v>
      </c>
      <c r="Q18" s="30" t="s">
        <v>189</v>
      </c>
      <c r="R18" s="30" t="s">
        <v>189</v>
      </c>
      <c r="S18" s="27" t="s">
        <v>88</v>
      </c>
      <c r="T18" s="152" t="s">
        <v>71</v>
      </c>
      <c r="U18" s="152"/>
      <c r="V18" s="152"/>
      <c r="W18" s="30" t="s">
        <v>190</v>
      </c>
      <c r="X18" s="151"/>
      <c r="Y18" s="151"/>
      <c r="Z18" s="151"/>
      <c r="AA18" s="151"/>
      <c r="AB18" s="151" t="s">
        <v>116</v>
      </c>
      <c r="AC18" s="151"/>
      <c r="AD18" s="151" t="s">
        <v>73</v>
      </c>
      <c r="AE18" s="151" t="s">
        <v>116</v>
      </c>
      <c r="AF18" s="153" t="s">
        <v>92</v>
      </c>
      <c r="AG18" s="32" t="s">
        <v>191</v>
      </c>
      <c r="AH18" s="30" t="s">
        <v>192</v>
      </c>
      <c r="AI18" s="30" t="s">
        <v>192</v>
      </c>
      <c r="AJ18" s="30" t="s">
        <v>193</v>
      </c>
      <c r="AK18" s="37" t="s">
        <v>194</v>
      </c>
      <c r="AL18" s="26" t="s">
        <v>75</v>
      </c>
      <c r="AM18" s="26" t="s">
        <v>76</v>
      </c>
      <c r="AN18" s="11" t="s">
        <v>77</v>
      </c>
      <c r="AO18" s="26" t="s">
        <v>78</v>
      </c>
      <c r="AP18" s="26" t="s">
        <v>79</v>
      </c>
      <c r="AQ18" s="26" t="s">
        <v>80</v>
      </c>
      <c r="AR18" s="26" t="s">
        <v>81</v>
      </c>
      <c r="AS18" s="105">
        <v>89.8</v>
      </c>
      <c r="AT18" s="105">
        <f t="shared" ref="AT18:AT19" si="11">+(100+AS18)/2</f>
        <v>94.9</v>
      </c>
      <c r="AU18" s="11" t="str">
        <f t="shared" si="8"/>
        <v>Moderado</v>
      </c>
      <c r="AV18" s="11" t="str">
        <f t="shared" si="9"/>
        <v>No</v>
      </c>
      <c r="AW18" s="108" t="s">
        <v>82</v>
      </c>
      <c r="AX18" s="26" t="s">
        <v>85</v>
      </c>
      <c r="AY18" s="151" t="s">
        <v>73</v>
      </c>
      <c r="AZ18" s="151" t="s">
        <v>116</v>
      </c>
      <c r="BA18" s="153" t="s">
        <v>92</v>
      </c>
      <c r="BB18" s="5" t="s">
        <v>70</v>
      </c>
      <c r="BC18" s="5" t="s">
        <v>70</v>
      </c>
      <c r="BD18" s="5" t="s">
        <v>70</v>
      </c>
      <c r="BE18" s="5" t="s">
        <v>70</v>
      </c>
      <c r="BF18" s="5" t="s">
        <v>70</v>
      </c>
      <c r="BG18" s="5" t="s">
        <v>70</v>
      </c>
      <c r="BH18" s="44" t="s">
        <v>70</v>
      </c>
    </row>
    <row r="19" spans="1:60" ht="48" customHeight="1" x14ac:dyDescent="0.25">
      <c r="A19" s="64" t="s">
        <v>182</v>
      </c>
      <c r="B19" s="32" t="s">
        <v>183</v>
      </c>
      <c r="C19" s="37" t="s">
        <v>184</v>
      </c>
      <c r="D19" s="37" t="s">
        <v>185</v>
      </c>
      <c r="E19" s="11" t="s">
        <v>70</v>
      </c>
      <c r="F19" s="32" t="s">
        <v>186</v>
      </c>
      <c r="G19" s="30" t="s">
        <v>187</v>
      </c>
      <c r="H19" s="30" t="s">
        <v>188</v>
      </c>
      <c r="I19" s="152"/>
      <c r="J19" s="152"/>
      <c r="K19" s="152"/>
      <c r="L19" s="152"/>
      <c r="M19" s="152"/>
      <c r="N19" s="152"/>
      <c r="O19" s="152"/>
      <c r="P19" s="32" t="s">
        <v>18</v>
      </c>
      <c r="Q19" s="30" t="s">
        <v>189</v>
      </c>
      <c r="R19" s="30" t="s">
        <v>189</v>
      </c>
      <c r="S19" s="27" t="s">
        <v>88</v>
      </c>
      <c r="T19" s="152"/>
      <c r="U19" s="152"/>
      <c r="V19" s="152"/>
      <c r="W19" s="30" t="s">
        <v>190</v>
      </c>
      <c r="X19" s="151"/>
      <c r="Y19" s="151"/>
      <c r="Z19" s="151"/>
      <c r="AA19" s="151"/>
      <c r="AB19" s="151"/>
      <c r="AC19" s="151"/>
      <c r="AD19" s="151"/>
      <c r="AE19" s="151"/>
      <c r="AF19" s="153"/>
      <c r="AG19" s="32" t="s">
        <v>175</v>
      </c>
      <c r="AH19" s="30" t="s">
        <v>176</v>
      </c>
      <c r="AI19" s="30" t="s">
        <v>176</v>
      </c>
      <c r="AJ19" s="30" t="s">
        <v>193</v>
      </c>
      <c r="AK19" s="37" t="s">
        <v>178</v>
      </c>
      <c r="AL19" s="26" t="s">
        <v>75</v>
      </c>
      <c r="AM19" s="26" t="s">
        <v>76</v>
      </c>
      <c r="AN19" s="11" t="s">
        <v>77</v>
      </c>
      <c r="AO19" s="26" t="s">
        <v>78</v>
      </c>
      <c r="AP19" s="26" t="s">
        <v>79</v>
      </c>
      <c r="AQ19" s="26" t="s">
        <v>84</v>
      </c>
      <c r="AR19" s="26" t="s">
        <v>81</v>
      </c>
      <c r="AS19" s="105">
        <v>73.8</v>
      </c>
      <c r="AT19" s="105">
        <f t="shared" si="11"/>
        <v>86.9</v>
      </c>
      <c r="AU19" s="11" t="str">
        <f t="shared" si="8"/>
        <v>Moderado</v>
      </c>
      <c r="AV19" s="11" t="str">
        <f t="shared" si="9"/>
        <v>Si</v>
      </c>
      <c r="AW19" s="108" t="s">
        <v>82</v>
      </c>
      <c r="AX19" s="26" t="s">
        <v>85</v>
      </c>
      <c r="AY19" s="151"/>
      <c r="AZ19" s="151"/>
      <c r="BA19" s="153"/>
      <c r="BB19" s="5" t="s">
        <v>70</v>
      </c>
      <c r="BC19" s="5" t="s">
        <v>70</v>
      </c>
      <c r="BD19" s="5" t="s">
        <v>70</v>
      </c>
      <c r="BE19" s="5" t="s">
        <v>70</v>
      </c>
      <c r="BF19" s="5" t="s">
        <v>70</v>
      </c>
      <c r="BG19" s="5" t="s">
        <v>70</v>
      </c>
      <c r="BH19" s="44" t="s">
        <v>70</v>
      </c>
    </row>
    <row r="20" spans="1:60" ht="48" customHeight="1" x14ac:dyDescent="0.25">
      <c r="A20" s="47" t="s">
        <v>195</v>
      </c>
      <c r="B20" s="42" t="s">
        <v>196</v>
      </c>
      <c r="C20" s="48" t="s">
        <v>197</v>
      </c>
      <c r="D20" s="48" t="s">
        <v>198</v>
      </c>
      <c r="E20" s="11" t="s">
        <v>70</v>
      </c>
      <c r="F20" s="32" t="s">
        <v>199</v>
      </c>
      <c r="G20" s="30" t="s">
        <v>200</v>
      </c>
      <c r="H20" s="30" t="s">
        <v>201</v>
      </c>
      <c r="I20" s="32" t="s">
        <v>71</v>
      </c>
      <c r="J20" s="32" t="s">
        <v>71</v>
      </c>
      <c r="K20" s="32" t="s">
        <v>71</v>
      </c>
      <c r="L20" s="32"/>
      <c r="M20" s="32"/>
      <c r="N20" s="32"/>
      <c r="O20" s="32"/>
      <c r="P20" s="32" t="s">
        <v>18</v>
      </c>
      <c r="Q20" s="30" t="s">
        <v>202</v>
      </c>
      <c r="R20" s="30" t="s">
        <v>202</v>
      </c>
      <c r="S20" s="27" t="s">
        <v>88</v>
      </c>
      <c r="T20" s="32"/>
      <c r="U20" s="32" t="s">
        <v>71</v>
      </c>
      <c r="V20" s="32"/>
      <c r="W20" s="30" t="s">
        <v>203</v>
      </c>
      <c r="X20" s="11"/>
      <c r="Y20" s="11"/>
      <c r="Z20" s="11"/>
      <c r="AA20" s="11"/>
      <c r="AB20" s="11" t="s">
        <v>116</v>
      </c>
      <c r="AC20" s="11"/>
      <c r="AD20" s="11" t="s">
        <v>95</v>
      </c>
      <c r="AE20" s="11" t="s">
        <v>116</v>
      </c>
      <c r="AF20" s="50" t="s">
        <v>92</v>
      </c>
      <c r="AG20" s="32" t="s">
        <v>204</v>
      </c>
      <c r="AH20" s="30" t="s">
        <v>205</v>
      </c>
      <c r="AI20" s="30" t="s">
        <v>205</v>
      </c>
      <c r="AJ20" s="30" t="s">
        <v>206</v>
      </c>
      <c r="AK20" s="37" t="s">
        <v>180</v>
      </c>
      <c r="AL20" s="26" t="s">
        <v>75</v>
      </c>
      <c r="AM20" s="26" t="s">
        <v>76</v>
      </c>
      <c r="AN20" s="11" t="s">
        <v>77</v>
      </c>
      <c r="AO20" s="26" t="s">
        <v>78</v>
      </c>
      <c r="AP20" s="26" t="s">
        <v>79</v>
      </c>
      <c r="AQ20" s="26" t="s">
        <v>84</v>
      </c>
      <c r="AR20" s="26" t="s">
        <v>81</v>
      </c>
      <c r="AS20" s="105">
        <v>73.8</v>
      </c>
      <c r="AT20" s="105">
        <f t="shared" ref="AT20:AT49" si="12">+(100+AS20)/2</f>
        <v>86.9</v>
      </c>
      <c r="AU20" s="11" t="str">
        <f t="shared" si="8"/>
        <v>Moderado</v>
      </c>
      <c r="AV20" s="11" t="str">
        <f t="shared" si="9"/>
        <v>Si</v>
      </c>
      <c r="AW20" s="108" t="s">
        <v>82</v>
      </c>
      <c r="AX20" s="11" t="s">
        <v>138</v>
      </c>
      <c r="AY20" s="11" t="s">
        <v>73</v>
      </c>
      <c r="AZ20" s="11" t="s">
        <v>116</v>
      </c>
      <c r="BA20" s="50" t="s">
        <v>92</v>
      </c>
      <c r="BB20" s="5" t="s">
        <v>70</v>
      </c>
      <c r="BC20" s="5" t="s">
        <v>70</v>
      </c>
      <c r="BD20" s="5" t="s">
        <v>70</v>
      </c>
      <c r="BE20" s="5" t="s">
        <v>70</v>
      </c>
      <c r="BF20" s="5" t="s">
        <v>70</v>
      </c>
      <c r="BG20" s="5" t="s">
        <v>70</v>
      </c>
      <c r="BH20" s="44" t="s">
        <v>70</v>
      </c>
    </row>
    <row r="21" spans="1:60" ht="48" customHeight="1" x14ac:dyDescent="0.25">
      <c r="A21" s="47" t="s">
        <v>195</v>
      </c>
      <c r="B21" s="42" t="s">
        <v>207</v>
      </c>
      <c r="C21" s="48" t="s">
        <v>208</v>
      </c>
      <c r="D21" s="48" t="s">
        <v>209</v>
      </c>
      <c r="E21" s="11" t="s">
        <v>70</v>
      </c>
      <c r="F21" s="32" t="s">
        <v>210</v>
      </c>
      <c r="G21" s="30" t="s">
        <v>211</v>
      </c>
      <c r="H21" s="30" t="s">
        <v>212</v>
      </c>
      <c r="I21" s="32" t="s">
        <v>71</v>
      </c>
      <c r="J21" s="32" t="s">
        <v>71</v>
      </c>
      <c r="K21" s="32" t="s">
        <v>71</v>
      </c>
      <c r="L21" s="32"/>
      <c r="M21" s="32"/>
      <c r="N21" s="32"/>
      <c r="O21" s="32"/>
      <c r="P21" s="32" t="s">
        <v>18</v>
      </c>
      <c r="Q21" s="30" t="s">
        <v>213</v>
      </c>
      <c r="R21" s="30" t="s">
        <v>213</v>
      </c>
      <c r="S21" s="27" t="s">
        <v>88</v>
      </c>
      <c r="T21" s="32"/>
      <c r="U21" s="32" t="s">
        <v>71</v>
      </c>
      <c r="V21" s="32"/>
      <c r="W21" s="30" t="s">
        <v>214</v>
      </c>
      <c r="X21" s="11"/>
      <c r="Y21" s="11"/>
      <c r="Z21" s="11"/>
      <c r="AA21" s="11"/>
      <c r="AB21" s="11" t="s">
        <v>179</v>
      </c>
      <c r="AC21" s="11"/>
      <c r="AD21" s="11" t="s">
        <v>73</v>
      </c>
      <c r="AE21" s="11" t="s">
        <v>179</v>
      </c>
      <c r="AF21" s="53" t="s">
        <v>137</v>
      </c>
      <c r="AG21" s="32" t="s">
        <v>215</v>
      </c>
      <c r="AH21" s="30" t="s">
        <v>216</v>
      </c>
      <c r="AI21" s="30" t="s">
        <v>216</v>
      </c>
      <c r="AJ21" s="30" t="s">
        <v>217</v>
      </c>
      <c r="AK21" s="37" t="s">
        <v>218</v>
      </c>
      <c r="AL21" s="26" t="s">
        <v>75</v>
      </c>
      <c r="AM21" s="26" t="s">
        <v>76</v>
      </c>
      <c r="AN21" s="11" t="s">
        <v>77</v>
      </c>
      <c r="AO21" s="26" t="s">
        <v>78</v>
      </c>
      <c r="AP21" s="26" t="s">
        <v>79</v>
      </c>
      <c r="AQ21" s="26" t="s">
        <v>80</v>
      </c>
      <c r="AR21" s="26" t="s">
        <v>81</v>
      </c>
      <c r="AS21" s="105">
        <v>89.8</v>
      </c>
      <c r="AT21" s="105">
        <f t="shared" si="12"/>
        <v>94.9</v>
      </c>
      <c r="AU21" s="11" t="str">
        <f t="shared" si="8"/>
        <v>Moderado</v>
      </c>
      <c r="AV21" s="11" t="str">
        <f t="shared" si="9"/>
        <v>No</v>
      </c>
      <c r="AW21" s="108" t="s">
        <v>82</v>
      </c>
      <c r="AX21" s="5" t="s">
        <v>89</v>
      </c>
      <c r="AY21" s="11" t="s">
        <v>73</v>
      </c>
      <c r="AZ21" s="11" t="s">
        <v>179</v>
      </c>
      <c r="BA21" s="53" t="s">
        <v>137</v>
      </c>
      <c r="BB21" s="5" t="s">
        <v>70</v>
      </c>
      <c r="BC21" s="5" t="s">
        <v>70</v>
      </c>
      <c r="BD21" s="5" t="s">
        <v>70</v>
      </c>
      <c r="BE21" s="5" t="s">
        <v>70</v>
      </c>
      <c r="BF21" s="5" t="s">
        <v>70</v>
      </c>
      <c r="BG21" s="5" t="s">
        <v>70</v>
      </c>
      <c r="BH21" s="44" t="s">
        <v>70</v>
      </c>
    </row>
    <row r="22" spans="1:60" ht="48" customHeight="1" x14ac:dyDescent="0.25">
      <c r="A22" s="47" t="s">
        <v>195</v>
      </c>
      <c r="B22" s="42" t="s">
        <v>219</v>
      </c>
      <c r="C22" s="48" t="s">
        <v>220</v>
      </c>
      <c r="D22" s="48" t="s">
        <v>221</v>
      </c>
      <c r="E22" s="11" t="s">
        <v>70</v>
      </c>
      <c r="F22" s="32" t="s">
        <v>222</v>
      </c>
      <c r="G22" s="30" t="s">
        <v>223</v>
      </c>
      <c r="H22" s="30" t="s">
        <v>224</v>
      </c>
      <c r="I22" s="152" t="s">
        <v>71</v>
      </c>
      <c r="J22" s="152" t="s">
        <v>71</v>
      </c>
      <c r="K22" s="152" t="s">
        <v>71</v>
      </c>
      <c r="L22" s="152"/>
      <c r="M22" s="152"/>
      <c r="N22" s="152"/>
      <c r="O22" s="152"/>
      <c r="P22" s="32" t="s">
        <v>18</v>
      </c>
      <c r="Q22" s="30" t="s">
        <v>225</v>
      </c>
      <c r="R22" s="30" t="s">
        <v>225</v>
      </c>
      <c r="S22" s="27" t="s">
        <v>88</v>
      </c>
      <c r="T22" s="152"/>
      <c r="U22" s="152" t="s">
        <v>71</v>
      </c>
      <c r="V22" s="152"/>
      <c r="W22" s="30" t="s">
        <v>226</v>
      </c>
      <c r="X22" s="151"/>
      <c r="Y22" s="151"/>
      <c r="Z22" s="151"/>
      <c r="AA22" s="151"/>
      <c r="AB22" s="151" t="s">
        <v>116</v>
      </c>
      <c r="AC22" s="151"/>
      <c r="AD22" s="151" t="s">
        <v>73</v>
      </c>
      <c r="AE22" s="151" t="s">
        <v>116</v>
      </c>
      <c r="AF22" s="153" t="s">
        <v>92</v>
      </c>
      <c r="AG22" s="32" t="s">
        <v>227</v>
      </c>
      <c r="AH22" s="30" t="s">
        <v>228</v>
      </c>
      <c r="AI22" s="30" t="s">
        <v>228</v>
      </c>
      <c r="AJ22" s="30" t="s">
        <v>229</v>
      </c>
      <c r="AK22" s="37" t="s">
        <v>180</v>
      </c>
      <c r="AL22" s="26" t="s">
        <v>75</v>
      </c>
      <c r="AM22" s="26" t="s">
        <v>76</v>
      </c>
      <c r="AN22" s="11" t="s">
        <v>77</v>
      </c>
      <c r="AO22" s="26" t="s">
        <v>78</v>
      </c>
      <c r="AP22" s="26" t="s">
        <v>79</v>
      </c>
      <c r="AQ22" s="26" t="s">
        <v>80</v>
      </c>
      <c r="AR22" s="26" t="s">
        <v>81</v>
      </c>
      <c r="AS22" s="105">
        <v>89.8</v>
      </c>
      <c r="AT22" s="105">
        <f t="shared" si="12"/>
        <v>94.9</v>
      </c>
      <c r="AU22" s="11" t="str">
        <f t="shared" si="8"/>
        <v>Moderado</v>
      </c>
      <c r="AV22" s="11" t="str">
        <f t="shared" si="9"/>
        <v>No</v>
      </c>
      <c r="AW22" s="108" t="s">
        <v>82</v>
      </c>
      <c r="AX22" s="5" t="s">
        <v>89</v>
      </c>
      <c r="AY22" s="151" t="s">
        <v>73</v>
      </c>
      <c r="AZ22" s="151" t="s">
        <v>116</v>
      </c>
      <c r="BA22" s="153" t="s">
        <v>92</v>
      </c>
      <c r="BB22" s="5" t="s">
        <v>70</v>
      </c>
      <c r="BC22" s="5" t="s">
        <v>70</v>
      </c>
      <c r="BD22" s="5" t="s">
        <v>70</v>
      </c>
      <c r="BE22" s="5" t="s">
        <v>70</v>
      </c>
      <c r="BF22" s="5" t="s">
        <v>70</v>
      </c>
      <c r="BG22" s="5" t="s">
        <v>70</v>
      </c>
      <c r="BH22" s="44" t="s">
        <v>70</v>
      </c>
    </row>
    <row r="23" spans="1:60" ht="48" customHeight="1" x14ac:dyDescent="0.25">
      <c r="A23" s="47" t="s">
        <v>195</v>
      </c>
      <c r="B23" s="42" t="s">
        <v>219</v>
      </c>
      <c r="C23" s="48" t="s">
        <v>220</v>
      </c>
      <c r="D23" s="48" t="s">
        <v>221</v>
      </c>
      <c r="E23" s="11" t="s">
        <v>70</v>
      </c>
      <c r="F23" s="32" t="s">
        <v>222</v>
      </c>
      <c r="G23" s="30" t="s">
        <v>223</v>
      </c>
      <c r="H23" s="30" t="s">
        <v>224</v>
      </c>
      <c r="I23" s="152"/>
      <c r="J23" s="152"/>
      <c r="K23" s="152"/>
      <c r="L23" s="152"/>
      <c r="M23" s="152"/>
      <c r="N23" s="152"/>
      <c r="O23" s="152"/>
      <c r="P23" s="32" t="s">
        <v>18</v>
      </c>
      <c r="Q23" s="30" t="s">
        <v>225</v>
      </c>
      <c r="R23" s="30" t="s">
        <v>225</v>
      </c>
      <c r="S23" s="27" t="s">
        <v>88</v>
      </c>
      <c r="T23" s="152"/>
      <c r="U23" s="152"/>
      <c r="V23" s="152"/>
      <c r="W23" s="30" t="s">
        <v>226</v>
      </c>
      <c r="X23" s="151"/>
      <c r="Y23" s="151"/>
      <c r="Z23" s="151"/>
      <c r="AA23" s="151"/>
      <c r="AB23" s="151"/>
      <c r="AC23" s="151"/>
      <c r="AD23" s="151"/>
      <c r="AE23" s="151"/>
      <c r="AF23" s="153"/>
      <c r="AG23" s="32" t="s">
        <v>230</v>
      </c>
      <c r="AH23" s="30" t="s">
        <v>231</v>
      </c>
      <c r="AI23" s="30" t="s">
        <v>231</v>
      </c>
      <c r="AJ23" s="30" t="s">
        <v>232</v>
      </c>
      <c r="AK23" s="37" t="s">
        <v>233</v>
      </c>
      <c r="AL23" s="26" t="s">
        <v>75</v>
      </c>
      <c r="AM23" s="26" t="s">
        <v>76</v>
      </c>
      <c r="AN23" s="11" t="s">
        <v>77</v>
      </c>
      <c r="AO23" s="26" t="s">
        <v>78</v>
      </c>
      <c r="AP23" s="26" t="s">
        <v>79</v>
      </c>
      <c r="AQ23" s="26" t="s">
        <v>80</v>
      </c>
      <c r="AR23" s="26" t="s">
        <v>81</v>
      </c>
      <c r="AS23" s="105">
        <v>89.8</v>
      </c>
      <c r="AT23" s="105">
        <f t="shared" si="12"/>
        <v>94.9</v>
      </c>
      <c r="AU23" s="11" t="str">
        <f t="shared" si="8"/>
        <v>Moderado</v>
      </c>
      <c r="AV23" s="11" t="str">
        <f t="shared" si="9"/>
        <v>No</v>
      </c>
      <c r="AW23" s="108" t="s">
        <v>82</v>
      </c>
      <c r="AX23" s="11" t="s">
        <v>94</v>
      </c>
      <c r="AY23" s="151"/>
      <c r="AZ23" s="151"/>
      <c r="BA23" s="153"/>
      <c r="BB23" s="5" t="s">
        <v>70</v>
      </c>
      <c r="BC23" s="5" t="s">
        <v>70</v>
      </c>
      <c r="BD23" s="5" t="s">
        <v>70</v>
      </c>
      <c r="BE23" s="5" t="s">
        <v>70</v>
      </c>
      <c r="BF23" s="5" t="s">
        <v>70</v>
      </c>
      <c r="BG23" s="5" t="s">
        <v>70</v>
      </c>
      <c r="BH23" s="44" t="s">
        <v>70</v>
      </c>
    </row>
    <row r="24" spans="1:60" ht="48" customHeight="1" x14ac:dyDescent="0.25">
      <c r="A24" s="47" t="s">
        <v>195</v>
      </c>
      <c r="B24" s="42" t="s">
        <v>219</v>
      </c>
      <c r="C24" s="48" t="s">
        <v>220</v>
      </c>
      <c r="D24" s="48" t="s">
        <v>221</v>
      </c>
      <c r="E24" s="11" t="s">
        <v>70</v>
      </c>
      <c r="F24" s="32" t="s">
        <v>222</v>
      </c>
      <c r="G24" s="30" t="s">
        <v>223</v>
      </c>
      <c r="H24" s="30" t="s">
        <v>224</v>
      </c>
      <c r="I24" s="152"/>
      <c r="J24" s="152"/>
      <c r="K24" s="152"/>
      <c r="L24" s="152"/>
      <c r="M24" s="152"/>
      <c r="N24" s="152"/>
      <c r="O24" s="152"/>
      <c r="P24" s="32" t="s">
        <v>18</v>
      </c>
      <c r="Q24" s="30" t="s">
        <v>225</v>
      </c>
      <c r="R24" s="30" t="s">
        <v>225</v>
      </c>
      <c r="S24" s="27" t="s">
        <v>88</v>
      </c>
      <c r="T24" s="152"/>
      <c r="U24" s="152"/>
      <c r="V24" s="152"/>
      <c r="W24" s="30" t="s">
        <v>226</v>
      </c>
      <c r="X24" s="151"/>
      <c r="Y24" s="151"/>
      <c r="Z24" s="151"/>
      <c r="AA24" s="151"/>
      <c r="AB24" s="151"/>
      <c r="AC24" s="151"/>
      <c r="AD24" s="151"/>
      <c r="AE24" s="151"/>
      <c r="AF24" s="153"/>
      <c r="AG24" s="32" t="s">
        <v>234</v>
      </c>
      <c r="AH24" s="30" t="s">
        <v>235</v>
      </c>
      <c r="AI24" s="30" t="s">
        <v>235</v>
      </c>
      <c r="AJ24" s="30" t="s">
        <v>236</v>
      </c>
      <c r="AK24" s="37" t="s">
        <v>237</v>
      </c>
      <c r="AL24" s="26" t="s">
        <v>75</v>
      </c>
      <c r="AM24" s="26" t="s">
        <v>76</v>
      </c>
      <c r="AN24" s="11" t="s">
        <v>77</v>
      </c>
      <c r="AO24" s="26" t="s">
        <v>78</v>
      </c>
      <c r="AP24" s="26" t="s">
        <v>79</v>
      </c>
      <c r="AQ24" s="26" t="s">
        <v>80</v>
      </c>
      <c r="AR24" s="26" t="s">
        <v>81</v>
      </c>
      <c r="AS24" s="105">
        <v>89.8</v>
      </c>
      <c r="AT24" s="105">
        <f t="shared" si="12"/>
        <v>94.9</v>
      </c>
      <c r="AU24" s="11" t="str">
        <f t="shared" si="8"/>
        <v>Moderado</v>
      </c>
      <c r="AV24" s="11" t="str">
        <f t="shared" si="9"/>
        <v>No</v>
      </c>
      <c r="AW24" s="108" t="s">
        <v>82</v>
      </c>
      <c r="AX24" s="11" t="s">
        <v>169</v>
      </c>
      <c r="AY24" s="151"/>
      <c r="AZ24" s="151"/>
      <c r="BA24" s="153"/>
      <c r="BB24" s="5" t="s">
        <v>70</v>
      </c>
      <c r="BC24" s="5" t="s">
        <v>70</v>
      </c>
      <c r="BD24" s="5" t="s">
        <v>70</v>
      </c>
      <c r="BE24" s="5" t="s">
        <v>70</v>
      </c>
      <c r="BF24" s="5" t="s">
        <v>70</v>
      </c>
      <c r="BG24" s="5" t="s">
        <v>70</v>
      </c>
      <c r="BH24" s="44" t="s">
        <v>70</v>
      </c>
    </row>
    <row r="25" spans="1:60" ht="48" customHeight="1" x14ac:dyDescent="0.25">
      <c r="A25" s="47" t="s">
        <v>195</v>
      </c>
      <c r="B25" s="42" t="s">
        <v>219</v>
      </c>
      <c r="C25" s="48" t="s">
        <v>220</v>
      </c>
      <c r="D25" s="48" t="s">
        <v>221</v>
      </c>
      <c r="E25" s="11" t="s">
        <v>70</v>
      </c>
      <c r="F25" s="32" t="s">
        <v>222</v>
      </c>
      <c r="G25" s="30" t="s">
        <v>223</v>
      </c>
      <c r="H25" s="30" t="s">
        <v>224</v>
      </c>
      <c r="I25" s="152"/>
      <c r="J25" s="152"/>
      <c r="K25" s="152"/>
      <c r="L25" s="152"/>
      <c r="M25" s="152"/>
      <c r="N25" s="152"/>
      <c r="O25" s="152"/>
      <c r="P25" s="32" t="s">
        <v>18</v>
      </c>
      <c r="Q25" s="30" t="s">
        <v>225</v>
      </c>
      <c r="R25" s="30" t="s">
        <v>225</v>
      </c>
      <c r="S25" s="27" t="s">
        <v>88</v>
      </c>
      <c r="T25" s="152"/>
      <c r="U25" s="152"/>
      <c r="V25" s="152"/>
      <c r="W25" s="30" t="s">
        <v>226</v>
      </c>
      <c r="X25" s="151"/>
      <c r="Y25" s="151"/>
      <c r="Z25" s="151"/>
      <c r="AA25" s="151"/>
      <c r="AB25" s="151"/>
      <c r="AC25" s="151"/>
      <c r="AD25" s="151"/>
      <c r="AE25" s="151"/>
      <c r="AF25" s="153"/>
      <c r="AG25" s="32" t="s">
        <v>238</v>
      </c>
      <c r="AH25" s="30" t="s">
        <v>239</v>
      </c>
      <c r="AI25" s="30" t="s">
        <v>239</v>
      </c>
      <c r="AJ25" s="30" t="s">
        <v>240</v>
      </c>
      <c r="AK25" s="37" t="s">
        <v>241</v>
      </c>
      <c r="AL25" s="26" t="s">
        <v>75</v>
      </c>
      <c r="AM25" s="26" t="s">
        <v>76</v>
      </c>
      <c r="AN25" s="11" t="s">
        <v>77</v>
      </c>
      <c r="AO25" s="26" t="s">
        <v>78</v>
      </c>
      <c r="AP25" s="26" t="s">
        <v>79</v>
      </c>
      <c r="AQ25" s="26" t="s">
        <v>80</v>
      </c>
      <c r="AR25" s="26" t="s">
        <v>81</v>
      </c>
      <c r="AS25" s="105">
        <v>89.8</v>
      </c>
      <c r="AT25" s="105">
        <f t="shared" si="12"/>
        <v>94.9</v>
      </c>
      <c r="AU25" s="11" t="str">
        <f t="shared" si="8"/>
        <v>Moderado</v>
      </c>
      <c r="AV25" s="11" t="str">
        <f t="shared" si="9"/>
        <v>No</v>
      </c>
      <c r="AW25" s="108" t="s">
        <v>82</v>
      </c>
      <c r="AX25" s="11" t="s">
        <v>83</v>
      </c>
      <c r="AY25" s="151"/>
      <c r="AZ25" s="151"/>
      <c r="BA25" s="153"/>
      <c r="BB25" s="5" t="s">
        <v>70</v>
      </c>
      <c r="BC25" s="5" t="s">
        <v>70</v>
      </c>
      <c r="BD25" s="5" t="s">
        <v>70</v>
      </c>
      <c r="BE25" s="5" t="s">
        <v>70</v>
      </c>
      <c r="BF25" s="5" t="s">
        <v>70</v>
      </c>
      <c r="BG25" s="5" t="s">
        <v>70</v>
      </c>
      <c r="BH25" s="44" t="s">
        <v>70</v>
      </c>
    </row>
    <row r="26" spans="1:60" ht="48" customHeight="1" x14ac:dyDescent="0.25">
      <c r="A26" s="47" t="s">
        <v>195</v>
      </c>
      <c r="B26" s="42" t="s">
        <v>219</v>
      </c>
      <c r="C26" s="48" t="s">
        <v>220</v>
      </c>
      <c r="D26" s="48" t="s">
        <v>221</v>
      </c>
      <c r="E26" s="11" t="s">
        <v>70</v>
      </c>
      <c r="F26" s="32" t="s">
        <v>222</v>
      </c>
      <c r="G26" s="30" t="s">
        <v>223</v>
      </c>
      <c r="H26" s="30" t="s">
        <v>224</v>
      </c>
      <c r="I26" s="152"/>
      <c r="J26" s="152"/>
      <c r="K26" s="152"/>
      <c r="L26" s="152"/>
      <c r="M26" s="152"/>
      <c r="N26" s="152"/>
      <c r="O26" s="152"/>
      <c r="P26" s="32" t="s">
        <v>18</v>
      </c>
      <c r="Q26" s="30" t="s">
        <v>225</v>
      </c>
      <c r="R26" s="30" t="s">
        <v>225</v>
      </c>
      <c r="S26" s="27" t="s">
        <v>88</v>
      </c>
      <c r="T26" s="152"/>
      <c r="U26" s="152"/>
      <c r="V26" s="152"/>
      <c r="W26" s="30" t="s">
        <v>226</v>
      </c>
      <c r="X26" s="151"/>
      <c r="Y26" s="151"/>
      <c r="Z26" s="151"/>
      <c r="AA26" s="151"/>
      <c r="AB26" s="151"/>
      <c r="AC26" s="151"/>
      <c r="AD26" s="151"/>
      <c r="AE26" s="151"/>
      <c r="AF26" s="153"/>
      <c r="AG26" s="32" t="s">
        <v>242</v>
      </c>
      <c r="AH26" s="30" t="s">
        <v>243</v>
      </c>
      <c r="AI26" s="30" t="s">
        <v>243</v>
      </c>
      <c r="AJ26" s="30" t="s">
        <v>244</v>
      </c>
      <c r="AK26" s="37" t="s">
        <v>180</v>
      </c>
      <c r="AL26" s="26" t="s">
        <v>75</v>
      </c>
      <c r="AM26" s="26" t="s">
        <v>76</v>
      </c>
      <c r="AN26" s="11" t="s">
        <v>77</v>
      </c>
      <c r="AO26" s="26" t="s">
        <v>78</v>
      </c>
      <c r="AP26" s="26" t="s">
        <v>79</v>
      </c>
      <c r="AQ26" s="26" t="s">
        <v>80</v>
      </c>
      <c r="AR26" s="26" t="s">
        <v>81</v>
      </c>
      <c r="AS26" s="105">
        <v>89.8</v>
      </c>
      <c r="AT26" s="105">
        <f t="shared" si="12"/>
        <v>94.9</v>
      </c>
      <c r="AU26" s="11" t="str">
        <f t="shared" si="8"/>
        <v>Moderado</v>
      </c>
      <c r="AV26" s="11" t="str">
        <f t="shared" si="9"/>
        <v>No</v>
      </c>
      <c r="AW26" s="108" t="s">
        <v>82</v>
      </c>
      <c r="AX26" s="26" t="s">
        <v>85</v>
      </c>
      <c r="AY26" s="151"/>
      <c r="AZ26" s="151"/>
      <c r="BA26" s="153"/>
      <c r="BB26" s="5" t="s">
        <v>70</v>
      </c>
      <c r="BC26" s="5" t="s">
        <v>70</v>
      </c>
      <c r="BD26" s="5" t="s">
        <v>70</v>
      </c>
      <c r="BE26" s="5" t="s">
        <v>70</v>
      </c>
      <c r="BF26" s="5" t="s">
        <v>70</v>
      </c>
      <c r="BG26" s="5" t="s">
        <v>70</v>
      </c>
      <c r="BH26" s="44" t="s">
        <v>70</v>
      </c>
    </row>
    <row r="27" spans="1:60" ht="48" customHeight="1" x14ac:dyDescent="0.25">
      <c r="A27" s="47" t="s">
        <v>195</v>
      </c>
      <c r="B27" s="42" t="s">
        <v>219</v>
      </c>
      <c r="C27" s="48" t="s">
        <v>220</v>
      </c>
      <c r="D27" s="48" t="s">
        <v>221</v>
      </c>
      <c r="E27" s="11" t="s">
        <v>245</v>
      </c>
      <c r="F27" s="32" t="s">
        <v>246</v>
      </c>
      <c r="G27" s="30" t="s">
        <v>247</v>
      </c>
      <c r="H27" s="30" t="s">
        <v>248</v>
      </c>
      <c r="I27" s="152" t="s">
        <v>71</v>
      </c>
      <c r="J27" s="152" t="s">
        <v>71</v>
      </c>
      <c r="K27" s="152" t="s">
        <v>71</v>
      </c>
      <c r="L27" s="152"/>
      <c r="M27" s="152"/>
      <c r="N27" s="152"/>
      <c r="O27" s="152"/>
      <c r="P27" s="32" t="s">
        <v>18</v>
      </c>
      <c r="Q27" s="30" t="s">
        <v>249</v>
      </c>
      <c r="R27" s="30" t="s">
        <v>249</v>
      </c>
      <c r="S27" s="27" t="s">
        <v>88</v>
      </c>
      <c r="T27" s="152"/>
      <c r="U27" s="152" t="s">
        <v>71</v>
      </c>
      <c r="V27" s="152" t="s">
        <v>71</v>
      </c>
      <c r="W27" s="30" t="s">
        <v>250</v>
      </c>
      <c r="X27" s="151"/>
      <c r="Y27" s="151"/>
      <c r="Z27" s="151"/>
      <c r="AA27" s="151"/>
      <c r="AB27" s="151" t="s">
        <v>90</v>
      </c>
      <c r="AC27" s="151"/>
      <c r="AD27" s="151" t="s">
        <v>73</v>
      </c>
      <c r="AE27" s="151" t="s">
        <v>90</v>
      </c>
      <c r="AF27" s="158" t="s">
        <v>93</v>
      </c>
      <c r="AG27" s="32" t="s">
        <v>251</v>
      </c>
      <c r="AH27" s="30" t="s">
        <v>252</v>
      </c>
      <c r="AI27" s="30" t="s">
        <v>252</v>
      </c>
      <c r="AJ27" s="30" t="s">
        <v>244</v>
      </c>
      <c r="AK27" s="37" t="s">
        <v>253</v>
      </c>
      <c r="AL27" s="26" t="s">
        <v>75</v>
      </c>
      <c r="AM27" s="26" t="s">
        <v>76</v>
      </c>
      <c r="AN27" s="11" t="s">
        <v>77</v>
      </c>
      <c r="AO27" s="26" t="s">
        <v>78</v>
      </c>
      <c r="AP27" s="26" t="s">
        <v>79</v>
      </c>
      <c r="AQ27" s="26" t="s">
        <v>80</v>
      </c>
      <c r="AR27" s="26" t="s">
        <v>81</v>
      </c>
      <c r="AS27" s="105">
        <v>89.8</v>
      </c>
      <c r="AT27" s="105">
        <f t="shared" si="12"/>
        <v>94.9</v>
      </c>
      <c r="AU27" s="11" t="str">
        <f t="shared" si="8"/>
        <v>Moderado</v>
      </c>
      <c r="AV27" s="11" t="str">
        <f t="shared" si="9"/>
        <v>No</v>
      </c>
      <c r="AW27" s="108" t="s">
        <v>82</v>
      </c>
      <c r="AX27" s="11" t="s">
        <v>169</v>
      </c>
      <c r="AY27" s="151" t="s">
        <v>73</v>
      </c>
      <c r="AZ27" s="151" t="s">
        <v>90</v>
      </c>
      <c r="BA27" s="158" t="s">
        <v>93</v>
      </c>
      <c r="BB27" s="5" t="s">
        <v>70</v>
      </c>
      <c r="BC27" s="5" t="s">
        <v>70</v>
      </c>
      <c r="BD27" s="5" t="s">
        <v>70</v>
      </c>
      <c r="BE27" s="5" t="s">
        <v>70</v>
      </c>
      <c r="BF27" s="5" t="s">
        <v>70</v>
      </c>
      <c r="BG27" s="5" t="s">
        <v>70</v>
      </c>
      <c r="BH27" s="44" t="s">
        <v>70</v>
      </c>
    </row>
    <row r="28" spans="1:60" ht="48" customHeight="1" x14ac:dyDescent="0.25">
      <c r="A28" s="47" t="s">
        <v>195</v>
      </c>
      <c r="B28" s="42" t="s">
        <v>219</v>
      </c>
      <c r="C28" s="48" t="s">
        <v>220</v>
      </c>
      <c r="D28" s="48" t="s">
        <v>221</v>
      </c>
      <c r="E28" s="11" t="s">
        <v>245</v>
      </c>
      <c r="F28" s="32" t="s">
        <v>246</v>
      </c>
      <c r="G28" s="30" t="s">
        <v>247</v>
      </c>
      <c r="H28" s="30" t="s">
        <v>248</v>
      </c>
      <c r="I28" s="152"/>
      <c r="J28" s="152"/>
      <c r="K28" s="152"/>
      <c r="L28" s="152"/>
      <c r="M28" s="152"/>
      <c r="N28" s="152"/>
      <c r="O28" s="152"/>
      <c r="P28" s="32" t="s">
        <v>18</v>
      </c>
      <c r="Q28" s="30" t="s">
        <v>249</v>
      </c>
      <c r="R28" s="30" t="s">
        <v>249</v>
      </c>
      <c r="S28" s="27" t="s">
        <v>88</v>
      </c>
      <c r="T28" s="152"/>
      <c r="U28" s="152"/>
      <c r="V28" s="152"/>
      <c r="W28" s="30" t="s">
        <v>250</v>
      </c>
      <c r="X28" s="151"/>
      <c r="Y28" s="151"/>
      <c r="Z28" s="151"/>
      <c r="AA28" s="151"/>
      <c r="AB28" s="151"/>
      <c r="AC28" s="151"/>
      <c r="AD28" s="151"/>
      <c r="AE28" s="151"/>
      <c r="AF28" s="158"/>
      <c r="AG28" s="32" t="s">
        <v>254</v>
      </c>
      <c r="AH28" s="30" t="s">
        <v>255</v>
      </c>
      <c r="AI28" s="30" t="s">
        <v>255</v>
      </c>
      <c r="AJ28" s="30" t="s">
        <v>244</v>
      </c>
      <c r="AK28" s="37" t="s">
        <v>253</v>
      </c>
      <c r="AL28" s="26" t="s">
        <v>75</v>
      </c>
      <c r="AM28" s="26" t="s">
        <v>76</v>
      </c>
      <c r="AN28" s="11" t="s">
        <v>77</v>
      </c>
      <c r="AO28" s="26" t="s">
        <v>78</v>
      </c>
      <c r="AP28" s="26" t="s">
        <v>79</v>
      </c>
      <c r="AQ28" s="26" t="s">
        <v>80</v>
      </c>
      <c r="AR28" s="26" t="s">
        <v>81</v>
      </c>
      <c r="AS28" s="105">
        <v>89.8</v>
      </c>
      <c r="AT28" s="105">
        <f t="shared" si="12"/>
        <v>94.9</v>
      </c>
      <c r="AU28" s="11" t="str">
        <f t="shared" si="8"/>
        <v>Moderado</v>
      </c>
      <c r="AV28" s="11" t="str">
        <f t="shared" si="9"/>
        <v>No</v>
      </c>
      <c r="AW28" s="108" t="s">
        <v>82</v>
      </c>
      <c r="AX28" s="11" t="s">
        <v>169</v>
      </c>
      <c r="AY28" s="151"/>
      <c r="AZ28" s="151"/>
      <c r="BA28" s="158"/>
      <c r="BB28" s="5" t="s">
        <v>70</v>
      </c>
      <c r="BC28" s="5" t="s">
        <v>70</v>
      </c>
      <c r="BD28" s="5" t="s">
        <v>70</v>
      </c>
      <c r="BE28" s="5" t="s">
        <v>70</v>
      </c>
      <c r="BF28" s="5" t="s">
        <v>70</v>
      </c>
      <c r="BG28" s="5" t="s">
        <v>70</v>
      </c>
      <c r="BH28" s="44" t="s">
        <v>70</v>
      </c>
    </row>
    <row r="29" spans="1:60" ht="48" customHeight="1" x14ac:dyDescent="0.25">
      <c r="A29" s="47" t="s">
        <v>195</v>
      </c>
      <c r="B29" s="42" t="s">
        <v>219</v>
      </c>
      <c r="C29" s="48" t="s">
        <v>220</v>
      </c>
      <c r="D29" s="48" t="s">
        <v>221</v>
      </c>
      <c r="E29" s="11" t="s">
        <v>256</v>
      </c>
      <c r="F29" s="32" t="s">
        <v>246</v>
      </c>
      <c r="G29" s="30" t="s">
        <v>247</v>
      </c>
      <c r="H29" s="30" t="s">
        <v>248</v>
      </c>
      <c r="I29" s="152" t="s">
        <v>71</v>
      </c>
      <c r="J29" s="152" t="s">
        <v>71</v>
      </c>
      <c r="K29" s="152" t="s">
        <v>71</v>
      </c>
      <c r="L29" s="152"/>
      <c r="M29" s="152"/>
      <c r="N29" s="152"/>
      <c r="O29" s="152"/>
      <c r="P29" s="32" t="s">
        <v>18</v>
      </c>
      <c r="Q29" s="30" t="s">
        <v>249</v>
      </c>
      <c r="R29" s="30" t="s">
        <v>249</v>
      </c>
      <c r="S29" s="27" t="s">
        <v>88</v>
      </c>
      <c r="T29" s="152"/>
      <c r="U29" s="152" t="s">
        <v>71</v>
      </c>
      <c r="V29" s="152" t="s">
        <v>71</v>
      </c>
      <c r="W29" s="30" t="s">
        <v>250</v>
      </c>
      <c r="X29" s="151"/>
      <c r="Y29" s="151"/>
      <c r="Z29" s="151"/>
      <c r="AA29" s="151"/>
      <c r="AB29" s="151" t="s">
        <v>90</v>
      </c>
      <c r="AC29" s="151"/>
      <c r="AD29" s="151" t="s">
        <v>73</v>
      </c>
      <c r="AE29" s="151" t="s">
        <v>90</v>
      </c>
      <c r="AF29" s="158" t="s">
        <v>93</v>
      </c>
      <c r="AG29" s="32" t="s">
        <v>251</v>
      </c>
      <c r="AH29" s="30" t="s">
        <v>252</v>
      </c>
      <c r="AI29" s="30" t="s">
        <v>252</v>
      </c>
      <c r="AJ29" s="30" t="s">
        <v>244</v>
      </c>
      <c r="AK29" s="37" t="s">
        <v>253</v>
      </c>
      <c r="AL29" s="26" t="s">
        <v>75</v>
      </c>
      <c r="AM29" s="26" t="s">
        <v>76</v>
      </c>
      <c r="AN29" s="11" t="s">
        <v>77</v>
      </c>
      <c r="AO29" s="26" t="s">
        <v>78</v>
      </c>
      <c r="AP29" s="26" t="s">
        <v>79</v>
      </c>
      <c r="AQ29" s="26" t="s">
        <v>80</v>
      </c>
      <c r="AR29" s="26" t="s">
        <v>81</v>
      </c>
      <c r="AS29" s="105">
        <v>89.8</v>
      </c>
      <c r="AT29" s="105">
        <f t="shared" si="12"/>
        <v>94.9</v>
      </c>
      <c r="AU29" s="11" t="str">
        <f t="shared" si="8"/>
        <v>Moderado</v>
      </c>
      <c r="AV29" s="11" t="str">
        <f t="shared" si="9"/>
        <v>No</v>
      </c>
      <c r="AW29" s="108" t="s">
        <v>82</v>
      </c>
      <c r="AX29" s="11" t="s">
        <v>169</v>
      </c>
      <c r="AY29" s="151" t="s">
        <v>73</v>
      </c>
      <c r="AZ29" s="151" t="s">
        <v>90</v>
      </c>
      <c r="BA29" s="158" t="s">
        <v>93</v>
      </c>
      <c r="BB29" s="5" t="s">
        <v>70</v>
      </c>
      <c r="BC29" s="5" t="s">
        <v>70</v>
      </c>
      <c r="BD29" s="5" t="s">
        <v>70</v>
      </c>
      <c r="BE29" s="5" t="s">
        <v>70</v>
      </c>
      <c r="BF29" s="5" t="s">
        <v>70</v>
      </c>
      <c r="BG29" s="5" t="s">
        <v>70</v>
      </c>
      <c r="BH29" s="44" t="s">
        <v>70</v>
      </c>
    </row>
    <row r="30" spans="1:60" ht="48" customHeight="1" x14ac:dyDescent="0.25">
      <c r="A30" s="47" t="s">
        <v>195</v>
      </c>
      <c r="B30" s="42" t="s">
        <v>219</v>
      </c>
      <c r="C30" s="48" t="s">
        <v>220</v>
      </c>
      <c r="D30" s="48" t="s">
        <v>221</v>
      </c>
      <c r="E30" s="11" t="s">
        <v>256</v>
      </c>
      <c r="F30" s="32" t="s">
        <v>246</v>
      </c>
      <c r="G30" s="30" t="s">
        <v>247</v>
      </c>
      <c r="H30" s="30" t="s">
        <v>248</v>
      </c>
      <c r="I30" s="152"/>
      <c r="J30" s="152"/>
      <c r="K30" s="152"/>
      <c r="L30" s="152"/>
      <c r="M30" s="152"/>
      <c r="N30" s="152"/>
      <c r="O30" s="152"/>
      <c r="P30" s="32" t="s">
        <v>18</v>
      </c>
      <c r="Q30" s="30" t="s">
        <v>249</v>
      </c>
      <c r="R30" s="30" t="s">
        <v>249</v>
      </c>
      <c r="S30" s="27" t="s">
        <v>88</v>
      </c>
      <c r="T30" s="152"/>
      <c r="U30" s="152"/>
      <c r="V30" s="152"/>
      <c r="W30" s="30" t="s">
        <v>250</v>
      </c>
      <c r="X30" s="151"/>
      <c r="Y30" s="151"/>
      <c r="Z30" s="151"/>
      <c r="AA30" s="151"/>
      <c r="AB30" s="151"/>
      <c r="AC30" s="151"/>
      <c r="AD30" s="151"/>
      <c r="AE30" s="151"/>
      <c r="AF30" s="158"/>
      <c r="AG30" s="32" t="s">
        <v>254</v>
      </c>
      <c r="AH30" s="30" t="s">
        <v>255</v>
      </c>
      <c r="AI30" s="30" t="s">
        <v>255</v>
      </c>
      <c r="AJ30" s="30" t="s">
        <v>244</v>
      </c>
      <c r="AK30" s="37" t="s">
        <v>253</v>
      </c>
      <c r="AL30" s="26" t="s">
        <v>75</v>
      </c>
      <c r="AM30" s="26" t="s">
        <v>76</v>
      </c>
      <c r="AN30" s="11" t="s">
        <v>77</v>
      </c>
      <c r="AO30" s="26" t="s">
        <v>78</v>
      </c>
      <c r="AP30" s="26" t="s">
        <v>79</v>
      </c>
      <c r="AQ30" s="26" t="s">
        <v>80</v>
      </c>
      <c r="AR30" s="26" t="s">
        <v>81</v>
      </c>
      <c r="AS30" s="105">
        <v>89.8</v>
      </c>
      <c r="AT30" s="105">
        <f t="shared" si="12"/>
        <v>94.9</v>
      </c>
      <c r="AU30" s="11" t="str">
        <f t="shared" si="8"/>
        <v>Moderado</v>
      </c>
      <c r="AV30" s="11" t="str">
        <f t="shared" si="9"/>
        <v>No</v>
      </c>
      <c r="AW30" s="108" t="s">
        <v>82</v>
      </c>
      <c r="AX30" s="11" t="s">
        <v>169</v>
      </c>
      <c r="AY30" s="151"/>
      <c r="AZ30" s="151"/>
      <c r="BA30" s="158"/>
      <c r="BB30" s="5" t="s">
        <v>70</v>
      </c>
      <c r="BC30" s="5" t="s">
        <v>70</v>
      </c>
      <c r="BD30" s="5" t="s">
        <v>70</v>
      </c>
      <c r="BE30" s="5" t="s">
        <v>70</v>
      </c>
      <c r="BF30" s="5" t="s">
        <v>70</v>
      </c>
      <c r="BG30" s="5" t="s">
        <v>70</v>
      </c>
      <c r="BH30" s="44" t="s">
        <v>70</v>
      </c>
    </row>
    <row r="31" spans="1:60" ht="48" customHeight="1" x14ac:dyDescent="0.25">
      <c r="A31" s="47" t="s">
        <v>195</v>
      </c>
      <c r="B31" s="46" t="s">
        <v>257</v>
      </c>
      <c r="C31" s="45" t="s">
        <v>258</v>
      </c>
      <c r="D31" s="49" t="s">
        <v>259</v>
      </c>
      <c r="E31" s="11" t="s">
        <v>70</v>
      </c>
      <c r="F31" s="32" t="s">
        <v>260</v>
      </c>
      <c r="G31" s="30" t="s">
        <v>261</v>
      </c>
      <c r="H31" s="30" t="s">
        <v>262</v>
      </c>
      <c r="I31" s="152" t="s">
        <v>71</v>
      </c>
      <c r="J31" s="152" t="s">
        <v>71</v>
      </c>
      <c r="K31" s="152" t="s">
        <v>71</v>
      </c>
      <c r="L31" s="152"/>
      <c r="M31" s="152"/>
      <c r="N31" s="152"/>
      <c r="O31" s="152"/>
      <c r="P31" s="32" t="s">
        <v>18</v>
      </c>
      <c r="Q31" s="30" t="s">
        <v>263</v>
      </c>
      <c r="R31" s="30" t="s">
        <v>263</v>
      </c>
      <c r="S31" s="27" t="s">
        <v>88</v>
      </c>
      <c r="T31" s="152"/>
      <c r="U31" s="152" t="s">
        <v>71</v>
      </c>
      <c r="V31" s="152"/>
      <c r="W31" s="30" t="s">
        <v>264</v>
      </c>
      <c r="X31" s="151"/>
      <c r="Y31" s="151"/>
      <c r="Z31" s="151"/>
      <c r="AA31" s="151"/>
      <c r="AB31" s="151" t="s">
        <v>116</v>
      </c>
      <c r="AC31" s="151"/>
      <c r="AD31" s="151" t="s">
        <v>73</v>
      </c>
      <c r="AE31" s="151" t="s">
        <v>116</v>
      </c>
      <c r="AF31" s="153" t="s">
        <v>92</v>
      </c>
      <c r="AG31" s="32" t="s">
        <v>265</v>
      </c>
      <c r="AH31" s="30" t="s">
        <v>266</v>
      </c>
      <c r="AI31" s="30" t="s">
        <v>266</v>
      </c>
      <c r="AJ31" s="30" t="s">
        <v>267</v>
      </c>
      <c r="AK31" s="37" t="s">
        <v>180</v>
      </c>
      <c r="AL31" s="26" t="s">
        <v>75</v>
      </c>
      <c r="AM31" s="26" t="s">
        <v>76</v>
      </c>
      <c r="AN31" s="11" t="s">
        <v>77</v>
      </c>
      <c r="AO31" s="26" t="s">
        <v>78</v>
      </c>
      <c r="AP31" s="26" t="s">
        <v>79</v>
      </c>
      <c r="AQ31" s="26" t="s">
        <v>80</v>
      </c>
      <c r="AR31" s="26" t="s">
        <v>81</v>
      </c>
      <c r="AS31" s="105">
        <v>89.8</v>
      </c>
      <c r="AT31" s="105">
        <f t="shared" si="12"/>
        <v>94.9</v>
      </c>
      <c r="AU31" s="11" t="str">
        <f t="shared" si="8"/>
        <v>Moderado</v>
      </c>
      <c r="AV31" s="11" t="str">
        <f t="shared" si="9"/>
        <v>No</v>
      </c>
      <c r="AW31" s="108" t="s">
        <v>82</v>
      </c>
      <c r="AX31" s="26" t="s">
        <v>85</v>
      </c>
      <c r="AY31" s="151" t="s">
        <v>73</v>
      </c>
      <c r="AZ31" s="151" t="s">
        <v>116</v>
      </c>
      <c r="BA31" s="153" t="s">
        <v>92</v>
      </c>
      <c r="BB31" s="5" t="s">
        <v>70</v>
      </c>
      <c r="BC31" s="5" t="s">
        <v>70</v>
      </c>
      <c r="BD31" s="5" t="s">
        <v>70</v>
      </c>
      <c r="BE31" s="5" t="s">
        <v>70</v>
      </c>
      <c r="BF31" s="5" t="s">
        <v>70</v>
      </c>
      <c r="BG31" s="5" t="s">
        <v>70</v>
      </c>
      <c r="BH31" s="44" t="s">
        <v>70</v>
      </c>
    </row>
    <row r="32" spans="1:60" ht="48" customHeight="1" x14ac:dyDescent="0.25">
      <c r="A32" s="47" t="s">
        <v>195</v>
      </c>
      <c r="B32" s="46" t="s">
        <v>257</v>
      </c>
      <c r="C32" s="45" t="s">
        <v>258</v>
      </c>
      <c r="D32" s="49" t="s">
        <v>259</v>
      </c>
      <c r="E32" s="11" t="s">
        <v>70</v>
      </c>
      <c r="F32" s="32" t="s">
        <v>260</v>
      </c>
      <c r="G32" s="30" t="s">
        <v>261</v>
      </c>
      <c r="H32" s="30" t="s">
        <v>262</v>
      </c>
      <c r="I32" s="152"/>
      <c r="J32" s="152"/>
      <c r="K32" s="152"/>
      <c r="L32" s="152"/>
      <c r="M32" s="152"/>
      <c r="N32" s="152"/>
      <c r="O32" s="152"/>
      <c r="P32" s="32" t="s">
        <v>18</v>
      </c>
      <c r="Q32" s="30" t="s">
        <v>263</v>
      </c>
      <c r="R32" s="30" t="s">
        <v>263</v>
      </c>
      <c r="S32" s="27" t="s">
        <v>88</v>
      </c>
      <c r="T32" s="152"/>
      <c r="U32" s="152"/>
      <c r="V32" s="152"/>
      <c r="W32" s="30" t="s">
        <v>264</v>
      </c>
      <c r="X32" s="151"/>
      <c r="Y32" s="151"/>
      <c r="Z32" s="151"/>
      <c r="AA32" s="151"/>
      <c r="AB32" s="151"/>
      <c r="AC32" s="151"/>
      <c r="AD32" s="151"/>
      <c r="AE32" s="151"/>
      <c r="AF32" s="153"/>
      <c r="AG32" s="32" t="s">
        <v>268</v>
      </c>
      <c r="AH32" s="30" t="s">
        <v>269</v>
      </c>
      <c r="AI32" s="30" t="s">
        <v>269</v>
      </c>
      <c r="AJ32" s="30" t="s">
        <v>270</v>
      </c>
      <c r="AK32" s="37" t="s">
        <v>180</v>
      </c>
      <c r="AL32" s="26" t="s">
        <v>75</v>
      </c>
      <c r="AM32" s="26" t="s">
        <v>76</v>
      </c>
      <c r="AN32" s="11" t="s">
        <v>77</v>
      </c>
      <c r="AO32" s="26" t="s">
        <v>78</v>
      </c>
      <c r="AP32" s="26" t="s">
        <v>79</v>
      </c>
      <c r="AQ32" s="26" t="s">
        <v>80</v>
      </c>
      <c r="AR32" s="26" t="s">
        <v>81</v>
      </c>
      <c r="AS32" s="105">
        <v>89.8</v>
      </c>
      <c r="AT32" s="105">
        <f t="shared" si="12"/>
        <v>94.9</v>
      </c>
      <c r="AU32" s="11" t="str">
        <f t="shared" si="8"/>
        <v>Moderado</v>
      </c>
      <c r="AV32" s="11" t="str">
        <f t="shared" si="9"/>
        <v>No</v>
      </c>
      <c r="AW32" s="108" t="s">
        <v>82</v>
      </c>
      <c r="AX32" s="26" t="s">
        <v>85</v>
      </c>
      <c r="AY32" s="151"/>
      <c r="AZ32" s="151"/>
      <c r="BA32" s="153"/>
      <c r="BB32" s="5" t="s">
        <v>70</v>
      </c>
      <c r="BC32" s="5" t="s">
        <v>70</v>
      </c>
      <c r="BD32" s="5" t="s">
        <v>70</v>
      </c>
      <c r="BE32" s="5" t="s">
        <v>70</v>
      </c>
      <c r="BF32" s="5" t="s">
        <v>70</v>
      </c>
      <c r="BG32" s="5" t="s">
        <v>70</v>
      </c>
      <c r="BH32" s="44" t="s">
        <v>70</v>
      </c>
    </row>
    <row r="33" spans="1:60" ht="48" customHeight="1" x14ac:dyDescent="0.25">
      <c r="A33" s="47" t="s">
        <v>195</v>
      </c>
      <c r="B33" s="42" t="s">
        <v>271</v>
      </c>
      <c r="C33" s="48" t="s">
        <v>272</v>
      </c>
      <c r="D33" s="48" t="s">
        <v>273</v>
      </c>
      <c r="E33" s="11" t="s">
        <v>256</v>
      </c>
      <c r="F33" s="32" t="s">
        <v>275</v>
      </c>
      <c r="G33" s="30" t="s">
        <v>276</v>
      </c>
      <c r="H33" s="30" t="s">
        <v>277</v>
      </c>
      <c r="I33" s="152" t="s">
        <v>71</v>
      </c>
      <c r="J33" s="152" t="s">
        <v>71</v>
      </c>
      <c r="K33" s="152" t="s">
        <v>71</v>
      </c>
      <c r="L33" s="152"/>
      <c r="M33" s="152"/>
      <c r="N33" s="152"/>
      <c r="O33" s="152"/>
      <c r="P33" s="32" t="s">
        <v>18</v>
      </c>
      <c r="Q33" s="30" t="s">
        <v>278</v>
      </c>
      <c r="R33" s="30" t="s">
        <v>278</v>
      </c>
      <c r="S33" s="27" t="s">
        <v>88</v>
      </c>
      <c r="T33" s="152"/>
      <c r="U33" s="152" t="s">
        <v>71</v>
      </c>
      <c r="V33" s="152"/>
      <c r="W33" s="30" t="s">
        <v>279</v>
      </c>
      <c r="X33" s="151"/>
      <c r="Y33" s="151"/>
      <c r="Z33" s="151"/>
      <c r="AA33" s="151"/>
      <c r="AB33" s="151" t="s">
        <v>90</v>
      </c>
      <c r="AC33" s="151"/>
      <c r="AD33" s="151" t="s">
        <v>73</v>
      </c>
      <c r="AE33" s="151" t="s">
        <v>90</v>
      </c>
      <c r="AF33" s="158" t="s">
        <v>93</v>
      </c>
      <c r="AG33" s="32" t="s">
        <v>280</v>
      </c>
      <c r="AH33" s="30" t="s">
        <v>281</v>
      </c>
      <c r="AI33" s="30" t="s">
        <v>281</v>
      </c>
      <c r="AJ33" s="30" t="s">
        <v>282</v>
      </c>
      <c r="AK33" s="37" t="s">
        <v>274</v>
      </c>
      <c r="AL33" s="26" t="s">
        <v>75</v>
      </c>
      <c r="AM33" s="26" t="s">
        <v>76</v>
      </c>
      <c r="AN33" s="11" t="s">
        <v>77</v>
      </c>
      <c r="AO33" s="26" t="s">
        <v>78</v>
      </c>
      <c r="AP33" s="26" t="s">
        <v>79</v>
      </c>
      <c r="AQ33" s="26" t="s">
        <v>80</v>
      </c>
      <c r="AR33" s="26" t="s">
        <v>81</v>
      </c>
      <c r="AS33" s="105">
        <v>89.8</v>
      </c>
      <c r="AT33" s="105">
        <f t="shared" si="12"/>
        <v>94.9</v>
      </c>
      <c r="AU33" s="11" t="str">
        <f t="shared" si="8"/>
        <v>Moderado</v>
      </c>
      <c r="AV33" s="11" t="str">
        <f t="shared" si="9"/>
        <v>No</v>
      </c>
      <c r="AW33" s="108" t="s">
        <v>82</v>
      </c>
      <c r="AX33" s="11" t="s">
        <v>125</v>
      </c>
      <c r="AY33" s="151" t="s">
        <v>73</v>
      </c>
      <c r="AZ33" s="151" t="s">
        <v>90</v>
      </c>
      <c r="BA33" s="158" t="s">
        <v>93</v>
      </c>
      <c r="BB33" s="5" t="s">
        <v>70</v>
      </c>
      <c r="BC33" s="5" t="s">
        <v>70</v>
      </c>
      <c r="BD33" s="5" t="s">
        <v>70</v>
      </c>
      <c r="BE33" s="5" t="s">
        <v>70</v>
      </c>
      <c r="BF33" s="5" t="s">
        <v>70</v>
      </c>
      <c r="BG33" s="5" t="s">
        <v>70</v>
      </c>
      <c r="BH33" s="44" t="s">
        <v>70</v>
      </c>
    </row>
    <row r="34" spans="1:60" ht="48" customHeight="1" x14ac:dyDescent="0.25">
      <c r="A34" s="47" t="s">
        <v>195</v>
      </c>
      <c r="B34" s="42" t="s">
        <v>271</v>
      </c>
      <c r="C34" s="48" t="s">
        <v>272</v>
      </c>
      <c r="D34" s="48" t="s">
        <v>273</v>
      </c>
      <c r="E34" s="11" t="s">
        <v>256</v>
      </c>
      <c r="F34" s="32" t="s">
        <v>275</v>
      </c>
      <c r="G34" s="30" t="s">
        <v>276</v>
      </c>
      <c r="H34" s="30" t="s">
        <v>277</v>
      </c>
      <c r="I34" s="152"/>
      <c r="J34" s="152"/>
      <c r="K34" s="152"/>
      <c r="L34" s="152"/>
      <c r="M34" s="152"/>
      <c r="N34" s="152"/>
      <c r="O34" s="152"/>
      <c r="P34" s="32" t="s">
        <v>18</v>
      </c>
      <c r="Q34" s="30" t="s">
        <v>278</v>
      </c>
      <c r="R34" s="30" t="s">
        <v>278</v>
      </c>
      <c r="S34" s="27" t="s">
        <v>88</v>
      </c>
      <c r="T34" s="152"/>
      <c r="U34" s="152"/>
      <c r="V34" s="152"/>
      <c r="W34" s="30" t="s">
        <v>279</v>
      </c>
      <c r="X34" s="151"/>
      <c r="Y34" s="151"/>
      <c r="Z34" s="151"/>
      <c r="AA34" s="151"/>
      <c r="AB34" s="151"/>
      <c r="AC34" s="151"/>
      <c r="AD34" s="151"/>
      <c r="AE34" s="151"/>
      <c r="AF34" s="158"/>
      <c r="AG34" s="32" t="s">
        <v>283</v>
      </c>
      <c r="AH34" s="30" t="s">
        <v>284</v>
      </c>
      <c r="AI34" s="30" t="s">
        <v>284</v>
      </c>
      <c r="AJ34" s="30" t="s">
        <v>285</v>
      </c>
      <c r="AK34" s="37" t="s">
        <v>286</v>
      </c>
      <c r="AL34" s="26" t="s">
        <v>75</v>
      </c>
      <c r="AM34" s="26" t="s">
        <v>76</v>
      </c>
      <c r="AN34" s="11" t="s">
        <v>77</v>
      </c>
      <c r="AO34" s="26" t="s">
        <v>78</v>
      </c>
      <c r="AP34" s="26" t="s">
        <v>79</v>
      </c>
      <c r="AQ34" s="26" t="s">
        <v>80</v>
      </c>
      <c r="AR34" s="26" t="s">
        <v>81</v>
      </c>
      <c r="AS34" s="105">
        <v>89.8</v>
      </c>
      <c r="AT34" s="105">
        <f t="shared" si="12"/>
        <v>94.9</v>
      </c>
      <c r="AU34" s="11" t="str">
        <f t="shared" si="8"/>
        <v>Moderado</v>
      </c>
      <c r="AV34" s="11" t="str">
        <f t="shared" si="9"/>
        <v>No</v>
      </c>
      <c r="AW34" s="108" t="s">
        <v>82</v>
      </c>
      <c r="AX34" s="26" t="s">
        <v>85</v>
      </c>
      <c r="AY34" s="151"/>
      <c r="AZ34" s="151"/>
      <c r="BA34" s="158"/>
      <c r="BB34" s="5" t="s">
        <v>70</v>
      </c>
      <c r="BC34" s="5" t="s">
        <v>70</v>
      </c>
      <c r="BD34" s="5" t="s">
        <v>70</v>
      </c>
      <c r="BE34" s="5" t="s">
        <v>70</v>
      </c>
      <c r="BF34" s="5" t="s">
        <v>70</v>
      </c>
      <c r="BG34" s="5" t="s">
        <v>70</v>
      </c>
      <c r="BH34" s="44" t="s">
        <v>70</v>
      </c>
    </row>
    <row r="35" spans="1:60" ht="48" customHeight="1" x14ac:dyDescent="0.25">
      <c r="A35" s="47" t="s">
        <v>195</v>
      </c>
      <c r="B35" s="42" t="s">
        <v>271</v>
      </c>
      <c r="C35" s="48" t="s">
        <v>272</v>
      </c>
      <c r="D35" s="48" t="s">
        <v>273</v>
      </c>
      <c r="E35" s="11" t="s">
        <v>256</v>
      </c>
      <c r="F35" s="32" t="s">
        <v>275</v>
      </c>
      <c r="G35" s="30" t="s">
        <v>276</v>
      </c>
      <c r="H35" s="30" t="s">
        <v>277</v>
      </c>
      <c r="I35" s="152"/>
      <c r="J35" s="152"/>
      <c r="K35" s="152"/>
      <c r="L35" s="152"/>
      <c r="M35" s="152"/>
      <c r="N35" s="152"/>
      <c r="O35" s="152"/>
      <c r="P35" s="32" t="s">
        <v>18</v>
      </c>
      <c r="Q35" s="30" t="s">
        <v>278</v>
      </c>
      <c r="R35" s="30" t="s">
        <v>278</v>
      </c>
      <c r="S35" s="27" t="s">
        <v>88</v>
      </c>
      <c r="T35" s="152"/>
      <c r="U35" s="152"/>
      <c r="V35" s="152"/>
      <c r="W35" s="30" t="s">
        <v>279</v>
      </c>
      <c r="X35" s="151"/>
      <c r="Y35" s="151"/>
      <c r="Z35" s="151"/>
      <c r="AA35" s="151"/>
      <c r="AB35" s="151"/>
      <c r="AC35" s="151"/>
      <c r="AD35" s="151"/>
      <c r="AE35" s="151"/>
      <c r="AF35" s="158"/>
      <c r="AG35" s="32" t="s">
        <v>287</v>
      </c>
      <c r="AH35" s="30" t="s">
        <v>288</v>
      </c>
      <c r="AI35" s="30" t="s">
        <v>288</v>
      </c>
      <c r="AJ35" s="30" t="s">
        <v>285</v>
      </c>
      <c r="AK35" s="37" t="s">
        <v>289</v>
      </c>
      <c r="AL35" s="26" t="s">
        <v>75</v>
      </c>
      <c r="AM35" s="26" t="s">
        <v>76</v>
      </c>
      <c r="AN35" s="11" t="s">
        <v>77</v>
      </c>
      <c r="AO35" s="26" t="s">
        <v>96</v>
      </c>
      <c r="AP35" s="26" t="s">
        <v>79</v>
      </c>
      <c r="AQ35" s="26" t="s">
        <v>84</v>
      </c>
      <c r="AR35" s="26" t="s">
        <v>81</v>
      </c>
      <c r="AS35" s="105">
        <v>67.400000000000006</v>
      </c>
      <c r="AT35" s="105">
        <f t="shared" si="12"/>
        <v>83.7</v>
      </c>
      <c r="AU35" s="11" t="str">
        <f t="shared" si="8"/>
        <v>Débil</v>
      </c>
      <c r="AV35" s="11" t="str">
        <f t="shared" si="9"/>
        <v>Si</v>
      </c>
      <c r="AW35" s="108" t="s">
        <v>82</v>
      </c>
      <c r="AX35" s="11" t="s">
        <v>290</v>
      </c>
      <c r="AY35" s="151"/>
      <c r="AZ35" s="151"/>
      <c r="BA35" s="158"/>
      <c r="BB35" s="5" t="s">
        <v>70</v>
      </c>
      <c r="BC35" s="5" t="s">
        <v>70</v>
      </c>
      <c r="BD35" s="5" t="s">
        <v>70</v>
      </c>
      <c r="BE35" s="5" t="s">
        <v>70</v>
      </c>
      <c r="BF35" s="5" t="s">
        <v>70</v>
      </c>
      <c r="BG35" s="5" t="s">
        <v>70</v>
      </c>
      <c r="BH35" s="44" t="s">
        <v>70</v>
      </c>
    </row>
    <row r="36" spans="1:60" ht="48" customHeight="1" x14ac:dyDescent="0.25">
      <c r="A36" s="47" t="s">
        <v>195</v>
      </c>
      <c r="B36" s="42" t="s">
        <v>271</v>
      </c>
      <c r="C36" s="48" t="s">
        <v>272</v>
      </c>
      <c r="D36" s="48" t="s">
        <v>273</v>
      </c>
      <c r="E36" s="11" t="s">
        <v>256</v>
      </c>
      <c r="F36" s="32" t="s">
        <v>275</v>
      </c>
      <c r="G36" s="30" t="s">
        <v>276</v>
      </c>
      <c r="H36" s="30" t="s">
        <v>277</v>
      </c>
      <c r="I36" s="152"/>
      <c r="J36" s="152"/>
      <c r="K36" s="152"/>
      <c r="L36" s="152"/>
      <c r="M36" s="152"/>
      <c r="N36" s="152"/>
      <c r="O36" s="152"/>
      <c r="P36" s="32" t="s">
        <v>18</v>
      </c>
      <c r="Q36" s="30" t="s">
        <v>278</v>
      </c>
      <c r="R36" s="30" t="s">
        <v>278</v>
      </c>
      <c r="S36" s="27" t="s">
        <v>88</v>
      </c>
      <c r="T36" s="152"/>
      <c r="U36" s="152"/>
      <c r="V36" s="152"/>
      <c r="W36" s="30" t="s">
        <v>279</v>
      </c>
      <c r="X36" s="151"/>
      <c r="Y36" s="151"/>
      <c r="Z36" s="151"/>
      <c r="AA36" s="151"/>
      <c r="AB36" s="151"/>
      <c r="AC36" s="151"/>
      <c r="AD36" s="151"/>
      <c r="AE36" s="151"/>
      <c r="AF36" s="158"/>
      <c r="AG36" s="32" t="s">
        <v>291</v>
      </c>
      <c r="AH36" s="30" t="s">
        <v>292</v>
      </c>
      <c r="AI36" s="30" t="s">
        <v>292</v>
      </c>
      <c r="AJ36" s="30" t="s">
        <v>293</v>
      </c>
      <c r="AK36" s="37" t="s">
        <v>294</v>
      </c>
      <c r="AL36" s="26" t="s">
        <v>75</v>
      </c>
      <c r="AM36" s="26" t="s">
        <v>76</v>
      </c>
      <c r="AN36" s="11" t="s">
        <v>77</v>
      </c>
      <c r="AO36" s="26" t="s">
        <v>78</v>
      </c>
      <c r="AP36" s="26" t="s">
        <v>79</v>
      </c>
      <c r="AQ36" s="26" t="s">
        <v>84</v>
      </c>
      <c r="AR36" s="26" t="s">
        <v>81</v>
      </c>
      <c r="AS36" s="105">
        <v>73.8</v>
      </c>
      <c r="AT36" s="105">
        <f t="shared" si="12"/>
        <v>86.9</v>
      </c>
      <c r="AU36" s="11" t="str">
        <f t="shared" si="8"/>
        <v>Moderado</v>
      </c>
      <c r="AV36" s="11" t="str">
        <f t="shared" si="9"/>
        <v>Si</v>
      </c>
      <c r="AW36" s="108" t="s">
        <v>82</v>
      </c>
      <c r="AX36" s="11" t="s">
        <v>138</v>
      </c>
      <c r="AY36" s="151"/>
      <c r="AZ36" s="151"/>
      <c r="BA36" s="158"/>
      <c r="BB36" s="5" t="s">
        <v>70</v>
      </c>
      <c r="BC36" s="5" t="s">
        <v>70</v>
      </c>
      <c r="BD36" s="5" t="s">
        <v>70</v>
      </c>
      <c r="BE36" s="5" t="s">
        <v>70</v>
      </c>
      <c r="BF36" s="5" t="s">
        <v>70</v>
      </c>
      <c r="BG36" s="5" t="s">
        <v>70</v>
      </c>
      <c r="BH36" s="44" t="s">
        <v>70</v>
      </c>
    </row>
    <row r="37" spans="1:60" ht="48" customHeight="1" x14ac:dyDescent="0.25">
      <c r="A37" s="47" t="s">
        <v>195</v>
      </c>
      <c r="B37" s="42" t="s">
        <v>271</v>
      </c>
      <c r="C37" s="48" t="s">
        <v>272</v>
      </c>
      <c r="D37" s="48" t="s">
        <v>273</v>
      </c>
      <c r="E37" s="11" t="s">
        <v>256</v>
      </c>
      <c r="F37" s="32" t="s">
        <v>275</v>
      </c>
      <c r="G37" s="30" t="s">
        <v>276</v>
      </c>
      <c r="H37" s="30" t="s">
        <v>277</v>
      </c>
      <c r="I37" s="152"/>
      <c r="J37" s="152"/>
      <c r="K37" s="152"/>
      <c r="L37" s="152"/>
      <c r="M37" s="152"/>
      <c r="N37" s="152"/>
      <c r="O37" s="152"/>
      <c r="P37" s="32" t="s">
        <v>18</v>
      </c>
      <c r="Q37" s="30" t="s">
        <v>278</v>
      </c>
      <c r="R37" s="30" t="s">
        <v>278</v>
      </c>
      <c r="S37" s="27" t="s">
        <v>88</v>
      </c>
      <c r="T37" s="152"/>
      <c r="U37" s="152"/>
      <c r="V37" s="152"/>
      <c r="W37" s="30" t="s">
        <v>279</v>
      </c>
      <c r="X37" s="151"/>
      <c r="Y37" s="151"/>
      <c r="Z37" s="151"/>
      <c r="AA37" s="151"/>
      <c r="AB37" s="151"/>
      <c r="AC37" s="151"/>
      <c r="AD37" s="151"/>
      <c r="AE37" s="151"/>
      <c r="AF37" s="158"/>
      <c r="AG37" s="32" t="s">
        <v>295</v>
      </c>
      <c r="AH37" s="30" t="s">
        <v>296</v>
      </c>
      <c r="AI37" s="30" t="s">
        <v>296</v>
      </c>
      <c r="AJ37" s="30" t="s">
        <v>297</v>
      </c>
      <c r="AK37" s="37" t="s">
        <v>298</v>
      </c>
      <c r="AL37" s="26" t="s">
        <v>75</v>
      </c>
      <c r="AM37" s="26" t="s">
        <v>76</v>
      </c>
      <c r="AN37" s="11" t="s">
        <v>77</v>
      </c>
      <c r="AO37" s="26" t="s">
        <v>78</v>
      </c>
      <c r="AP37" s="26" t="s">
        <v>79</v>
      </c>
      <c r="AQ37" s="26" t="s">
        <v>80</v>
      </c>
      <c r="AR37" s="26" t="s">
        <v>81</v>
      </c>
      <c r="AS37" s="105">
        <v>89.8</v>
      </c>
      <c r="AT37" s="105">
        <f t="shared" si="12"/>
        <v>94.9</v>
      </c>
      <c r="AU37" s="11" t="str">
        <f t="shared" si="8"/>
        <v>Moderado</v>
      </c>
      <c r="AV37" s="11" t="str">
        <f t="shared" si="9"/>
        <v>No</v>
      </c>
      <c r="AW37" s="108" t="s">
        <v>82</v>
      </c>
      <c r="AX37" s="26" t="s">
        <v>85</v>
      </c>
      <c r="AY37" s="151"/>
      <c r="AZ37" s="151"/>
      <c r="BA37" s="158"/>
      <c r="BB37" s="5" t="s">
        <v>70</v>
      </c>
      <c r="BC37" s="5" t="s">
        <v>70</v>
      </c>
      <c r="BD37" s="5" t="s">
        <v>70</v>
      </c>
      <c r="BE37" s="5" t="s">
        <v>70</v>
      </c>
      <c r="BF37" s="5" t="s">
        <v>70</v>
      </c>
      <c r="BG37" s="5" t="s">
        <v>70</v>
      </c>
      <c r="BH37" s="44" t="s">
        <v>70</v>
      </c>
    </row>
    <row r="38" spans="1:60" ht="48" customHeight="1" x14ac:dyDescent="0.25">
      <c r="A38" s="47" t="s">
        <v>195</v>
      </c>
      <c r="B38" s="42" t="s">
        <v>271</v>
      </c>
      <c r="C38" s="48" t="s">
        <v>272</v>
      </c>
      <c r="D38" s="48" t="s">
        <v>273</v>
      </c>
      <c r="E38" s="11" t="s">
        <v>256</v>
      </c>
      <c r="F38" s="32" t="s">
        <v>299</v>
      </c>
      <c r="G38" s="30" t="s">
        <v>300</v>
      </c>
      <c r="H38" s="30" t="s">
        <v>301</v>
      </c>
      <c r="I38" s="152" t="s">
        <v>71</v>
      </c>
      <c r="J38" s="152" t="s">
        <v>71</v>
      </c>
      <c r="K38" s="152"/>
      <c r="L38" s="152"/>
      <c r="M38" s="152"/>
      <c r="N38" s="152"/>
      <c r="O38" s="152"/>
      <c r="P38" s="32" t="s">
        <v>18</v>
      </c>
      <c r="Q38" s="30" t="s">
        <v>302</v>
      </c>
      <c r="R38" s="30" t="s">
        <v>302</v>
      </c>
      <c r="S38" s="27" t="s">
        <v>88</v>
      </c>
      <c r="T38" s="152"/>
      <c r="U38" s="152"/>
      <c r="V38" s="152"/>
      <c r="W38" s="30" t="s">
        <v>303</v>
      </c>
      <c r="X38" s="151"/>
      <c r="Y38" s="151"/>
      <c r="Z38" s="151"/>
      <c r="AA38" s="151"/>
      <c r="AB38" s="151" t="s">
        <v>116</v>
      </c>
      <c r="AC38" s="151"/>
      <c r="AD38" s="151" t="s">
        <v>95</v>
      </c>
      <c r="AE38" s="151" t="s">
        <v>116</v>
      </c>
      <c r="AF38" s="153" t="s">
        <v>92</v>
      </c>
      <c r="AG38" s="32" t="s">
        <v>291</v>
      </c>
      <c r="AH38" s="30" t="s">
        <v>292</v>
      </c>
      <c r="AI38" s="30" t="s">
        <v>292</v>
      </c>
      <c r="AJ38" s="30" t="s">
        <v>293</v>
      </c>
      <c r="AK38" s="37" t="s">
        <v>294</v>
      </c>
      <c r="AL38" s="26" t="s">
        <v>75</v>
      </c>
      <c r="AM38" s="26" t="s">
        <v>76</v>
      </c>
      <c r="AN38" s="11" t="s">
        <v>77</v>
      </c>
      <c r="AO38" s="26" t="s">
        <v>78</v>
      </c>
      <c r="AP38" s="26" t="s">
        <v>79</v>
      </c>
      <c r="AQ38" s="26" t="s">
        <v>84</v>
      </c>
      <c r="AR38" s="26" t="s">
        <v>81</v>
      </c>
      <c r="AS38" s="105">
        <v>73.8</v>
      </c>
      <c r="AT38" s="105">
        <f t="shared" si="12"/>
        <v>86.9</v>
      </c>
      <c r="AU38" s="11" t="str">
        <f t="shared" si="8"/>
        <v>Moderado</v>
      </c>
      <c r="AV38" s="11" t="str">
        <f t="shared" si="9"/>
        <v>Si</v>
      </c>
      <c r="AW38" s="108" t="s">
        <v>82</v>
      </c>
      <c r="AX38" s="11" t="s">
        <v>138</v>
      </c>
      <c r="AY38" s="151" t="s">
        <v>73</v>
      </c>
      <c r="AZ38" s="151" t="s">
        <v>116</v>
      </c>
      <c r="BA38" s="153" t="s">
        <v>92</v>
      </c>
      <c r="BB38" s="5" t="s">
        <v>70</v>
      </c>
      <c r="BC38" s="5" t="s">
        <v>70</v>
      </c>
      <c r="BD38" s="5" t="s">
        <v>70</v>
      </c>
      <c r="BE38" s="5" t="s">
        <v>70</v>
      </c>
      <c r="BF38" s="5" t="s">
        <v>70</v>
      </c>
      <c r="BG38" s="5" t="s">
        <v>70</v>
      </c>
      <c r="BH38" s="44" t="s">
        <v>70</v>
      </c>
    </row>
    <row r="39" spans="1:60" ht="48" customHeight="1" x14ac:dyDescent="0.25">
      <c r="A39" s="47" t="s">
        <v>195</v>
      </c>
      <c r="B39" s="42" t="s">
        <v>271</v>
      </c>
      <c r="C39" s="48" t="s">
        <v>272</v>
      </c>
      <c r="D39" s="48" t="s">
        <v>273</v>
      </c>
      <c r="E39" s="11" t="s">
        <v>256</v>
      </c>
      <c r="F39" s="32" t="s">
        <v>299</v>
      </c>
      <c r="G39" s="30" t="s">
        <v>300</v>
      </c>
      <c r="H39" s="30" t="s">
        <v>301</v>
      </c>
      <c r="I39" s="152"/>
      <c r="J39" s="152"/>
      <c r="K39" s="152"/>
      <c r="L39" s="152"/>
      <c r="M39" s="152"/>
      <c r="N39" s="152"/>
      <c r="O39" s="152"/>
      <c r="P39" s="32" t="s">
        <v>18</v>
      </c>
      <c r="Q39" s="30" t="s">
        <v>302</v>
      </c>
      <c r="R39" s="30" t="s">
        <v>302</v>
      </c>
      <c r="S39" s="27" t="s">
        <v>88</v>
      </c>
      <c r="T39" s="152"/>
      <c r="U39" s="152"/>
      <c r="V39" s="152"/>
      <c r="W39" s="30" t="s">
        <v>303</v>
      </c>
      <c r="X39" s="151"/>
      <c r="Y39" s="151"/>
      <c r="Z39" s="151"/>
      <c r="AA39" s="151"/>
      <c r="AB39" s="151"/>
      <c r="AC39" s="151"/>
      <c r="AD39" s="151"/>
      <c r="AE39" s="151"/>
      <c r="AF39" s="153"/>
      <c r="AG39" s="32" t="s">
        <v>304</v>
      </c>
      <c r="AH39" s="30" t="s">
        <v>305</v>
      </c>
      <c r="AI39" s="30" t="s">
        <v>305</v>
      </c>
      <c r="AJ39" s="30" t="s">
        <v>306</v>
      </c>
      <c r="AK39" s="37" t="s">
        <v>307</v>
      </c>
      <c r="AL39" s="26" t="s">
        <v>75</v>
      </c>
      <c r="AM39" s="26" t="s">
        <v>76</v>
      </c>
      <c r="AN39" s="11" t="s">
        <v>77</v>
      </c>
      <c r="AO39" s="26" t="s">
        <v>78</v>
      </c>
      <c r="AP39" s="26" t="s">
        <v>79</v>
      </c>
      <c r="AQ39" s="26" t="s">
        <v>80</v>
      </c>
      <c r="AR39" s="26" t="s">
        <v>81</v>
      </c>
      <c r="AS39" s="105">
        <v>89.8</v>
      </c>
      <c r="AT39" s="105">
        <f t="shared" si="12"/>
        <v>94.9</v>
      </c>
      <c r="AU39" s="11" t="str">
        <f t="shared" si="8"/>
        <v>Moderado</v>
      </c>
      <c r="AV39" s="11" t="str">
        <f t="shared" si="9"/>
        <v>No</v>
      </c>
      <c r="AW39" s="108" t="s">
        <v>82</v>
      </c>
      <c r="AX39" s="26" t="s">
        <v>85</v>
      </c>
      <c r="AY39" s="151"/>
      <c r="AZ39" s="151"/>
      <c r="BA39" s="153"/>
      <c r="BB39" s="5" t="s">
        <v>70</v>
      </c>
      <c r="BC39" s="5" t="s">
        <v>70</v>
      </c>
      <c r="BD39" s="5" t="s">
        <v>70</v>
      </c>
      <c r="BE39" s="5" t="s">
        <v>70</v>
      </c>
      <c r="BF39" s="5" t="s">
        <v>70</v>
      </c>
      <c r="BG39" s="5" t="s">
        <v>70</v>
      </c>
      <c r="BH39" s="44" t="s">
        <v>70</v>
      </c>
    </row>
    <row r="40" spans="1:60" ht="48" customHeight="1" x14ac:dyDescent="0.25">
      <c r="A40" s="47" t="s">
        <v>195</v>
      </c>
      <c r="B40" s="42" t="s">
        <v>271</v>
      </c>
      <c r="C40" s="48" t="s">
        <v>272</v>
      </c>
      <c r="D40" s="48" t="s">
        <v>273</v>
      </c>
      <c r="E40" s="11" t="s">
        <v>308</v>
      </c>
      <c r="F40" s="32" t="s">
        <v>309</v>
      </c>
      <c r="G40" s="30" t="s">
        <v>310</v>
      </c>
      <c r="H40" s="30" t="s">
        <v>311</v>
      </c>
      <c r="I40" s="152" t="s">
        <v>71</v>
      </c>
      <c r="J40" s="152" t="s">
        <v>71</v>
      </c>
      <c r="K40" s="152" t="s">
        <v>71</v>
      </c>
      <c r="L40" s="152"/>
      <c r="M40" s="152"/>
      <c r="N40" s="152"/>
      <c r="O40" s="152"/>
      <c r="P40" s="32" t="s">
        <v>18</v>
      </c>
      <c r="Q40" s="30" t="s">
        <v>312</v>
      </c>
      <c r="R40" s="30" t="s">
        <v>312</v>
      </c>
      <c r="S40" s="27" t="s">
        <v>88</v>
      </c>
      <c r="T40" s="152"/>
      <c r="U40" s="152" t="s">
        <v>71</v>
      </c>
      <c r="V40" s="152"/>
      <c r="W40" s="30" t="s">
        <v>313</v>
      </c>
      <c r="X40" s="151"/>
      <c r="Y40" s="151"/>
      <c r="Z40" s="151"/>
      <c r="AA40" s="151"/>
      <c r="AB40" s="151" t="s">
        <v>116</v>
      </c>
      <c r="AC40" s="151"/>
      <c r="AD40" s="151" t="s">
        <v>73</v>
      </c>
      <c r="AE40" s="151" t="s">
        <v>116</v>
      </c>
      <c r="AF40" s="153" t="s">
        <v>92</v>
      </c>
      <c r="AG40" s="32" t="s">
        <v>314</v>
      </c>
      <c r="AH40" s="30" t="s">
        <v>315</v>
      </c>
      <c r="AI40" s="30" t="s">
        <v>315</v>
      </c>
      <c r="AJ40" s="30" t="s">
        <v>316</v>
      </c>
      <c r="AK40" s="37" t="s">
        <v>317</v>
      </c>
      <c r="AL40" s="26" t="s">
        <v>75</v>
      </c>
      <c r="AM40" s="26" t="s">
        <v>76</v>
      </c>
      <c r="AN40" s="11" t="s">
        <v>77</v>
      </c>
      <c r="AO40" s="26" t="s">
        <v>78</v>
      </c>
      <c r="AP40" s="26" t="s">
        <v>79</v>
      </c>
      <c r="AQ40" s="26" t="s">
        <v>80</v>
      </c>
      <c r="AR40" s="26" t="s">
        <v>81</v>
      </c>
      <c r="AS40" s="105">
        <v>89.8</v>
      </c>
      <c r="AT40" s="105">
        <f t="shared" si="12"/>
        <v>94.9</v>
      </c>
      <c r="AU40" s="11" t="str">
        <f t="shared" si="8"/>
        <v>Moderado</v>
      </c>
      <c r="AV40" s="11" t="str">
        <f t="shared" si="9"/>
        <v>No</v>
      </c>
      <c r="AW40" s="108" t="s">
        <v>82</v>
      </c>
      <c r="AX40" s="26" t="s">
        <v>85</v>
      </c>
      <c r="AY40" s="151" t="s">
        <v>73</v>
      </c>
      <c r="AZ40" s="151" t="s">
        <v>116</v>
      </c>
      <c r="BA40" s="153" t="s">
        <v>92</v>
      </c>
      <c r="BB40" s="5" t="s">
        <v>70</v>
      </c>
      <c r="BC40" s="5" t="s">
        <v>70</v>
      </c>
      <c r="BD40" s="5" t="s">
        <v>70</v>
      </c>
      <c r="BE40" s="5" t="s">
        <v>70</v>
      </c>
      <c r="BF40" s="5" t="s">
        <v>70</v>
      </c>
      <c r="BG40" s="5" t="s">
        <v>70</v>
      </c>
      <c r="BH40" s="44" t="s">
        <v>70</v>
      </c>
    </row>
    <row r="41" spans="1:60" ht="48" customHeight="1" x14ac:dyDescent="0.25">
      <c r="A41" s="47" t="s">
        <v>195</v>
      </c>
      <c r="B41" s="42" t="s">
        <v>271</v>
      </c>
      <c r="C41" s="48" t="s">
        <v>272</v>
      </c>
      <c r="D41" s="48" t="s">
        <v>273</v>
      </c>
      <c r="E41" s="11" t="s">
        <v>308</v>
      </c>
      <c r="F41" s="32" t="s">
        <v>309</v>
      </c>
      <c r="G41" s="30" t="s">
        <v>310</v>
      </c>
      <c r="H41" s="30" t="s">
        <v>311</v>
      </c>
      <c r="I41" s="152"/>
      <c r="J41" s="152"/>
      <c r="K41" s="152"/>
      <c r="L41" s="152"/>
      <c r="M41" s="152"/>
      <c r="N41" s="152"/>
      <c r="O41" s="152"/>
      <c r="P41" s="32" t="s">
        <v>18</v>
      </c>
      <c r="Q41" s="30" t="s">
        <v>318</v>
      </c>
      <c r="R41" s="30" t="s">
        <v>318</v>
      </c>
      <c r="S41" s="27" t="s">
        <v>88</v>
      </c>
      <c r="T41" s="152"/>
      <c r="U41" s="152"/>
      <c r="V41" s="152"/>
      <c r="W41" s="30" t="s">
        <v>319</v>
      </c>
      <c r="X41" s="151"/>
      <c r="Y41" s="151"/>
      <c r="Z41" s="151"/>
      <c r="AA41" s="151"/>
      <c r="AB41" s="151"/>
      <c r="AC41" s="151"/>
      <c r="AD41" s="151"/>
      <c r="AE41" s="151"/>
      <c r="AF41" s="153"/>
      <c r="AG41" s="32" t="s">
        <v>265</v>
      </c>
      <c r="AH41" s="30" t="s">
        <v>266</v>
      </c>
      <c r="AI41" s="30" t="s">
        <v>266</v>
      </c>
      <c r="AJ41" s="30" t="s">
        <v>267</v>
      </c>
      <c r="AK41" s="37" t="s">
        <v>180</v>
      </c>
      <c r="AL41" s="26" t="s">
        <v>75</v>
      </c>
      <c r="AM41" s="26" t="s">
        <v>76</v>
      </c>
      <c r="AN41" s="11" t="s">
        <v>77</v>
      </c>
      <c r="AO41" s="26" t="s">
        <v>78</v>
      </c>
      <c r="AP41" s="26" t="s">
        <v>79</v>
      </c>
      <c r="AQ41" s="26" t="s">
        <v>80</v>
      </c>
      <c r="AR41" s="26" t="s">
        <v>81</v>
      </c>
      <c r="AS41" s="105">
        <v>89.8</v>
      </c>
      <c r="AT41" s="105">
        <f t="shared" si="12"/>
        <v>94.9</v>
      </c>
      <c r="AU41" s="11" t="str">
        <f t="shared" si="8"/>
        <v>Moderado</v>
      </c>
      <c r="AV41" s="11" t="str">
        <f t="shared" si="9"/>
        <v>No</v>
      </c>
      <c r="AW41" s="108" t="s">
        <v>82</v>
      </c>
      <c r="AX41" s="26" t="s">
        <v>85</v>
      </c>
      <c r="AY41" s="151"/>
      <c r="AZ41" s="151"/>
      <c r="BA41" s="153"/>
      <c r="BB41" s="5" t="s">
        <v>70</v>
      </c>
      <c r="BC41" s="5" t="s">
        <v>70</v>
      </c>
      <c r="BD41" s="5" t="s">
        <v>70</v>
      </c>
      <c r="BE41" s="5" t="s">
        <v>70</v>
      </c>
      <c r="BF41" s="5" t="s">
        <v>70</v>
      </c>
      <c r="BG41" s="5" t="s">
        <v>70</v>
      </c>
      <c r="BH41" s="44" t="s">
        <v>70</v>
      </c>
    </row>
    <row r="42" spans="1:60" ht="48" customHeight="1" x14ac:dyDescent="0.25">
      <c r="A42" s="47" t="s">
        <v>195</v>
      </c>
      <c r="B42" s="42" t="s">
        <v>271</v>
      </c>
      <c r="C42" s="48" t="s">
        <v>272</v>
      </c>
      <c r="D42" s="48" t="s">
        <v>273</v>
      </c>
      <c r="E42" s="11" t="s">
        <v>308</v>
      </c>
      <c r="F42" s="32" t="s">
        <v>320</v>
      </c>
      <c r="G42" s="30" t="s">
        <v>321</v>
      </c>
      <c r="H42" s="30" t="s">
        <v>322</v>
      </c>
      <c r="I42" s="152" t="s">
        <v>71</v>
      </c>
      <c r="J42" s="152" t="s">
        <v>71</v>
      </c>
      <c r="K42" s="152" t="s">
        <v>71</v>
      </c>
      <c r="L42" s="152"/>
      <c r="M42" s="152"/>
      <c r="N42" s="152"/>
      <c r="O42" s="152"/>
      <c r="P42" s="32" t="s">
        <v>18</v>
      </c>
      <c r="Q42" s="30" t="s">
        <v>312</v>
      </c>
      <c r="R42" s="30" t="s">
        <v>312</v>
      </c>
      <c r="S42" s="27" t="s">
        <v>88</v>
      </c>
      <c r="T42" s="152"/>
      <c r="U42" s="152" t="s">
        <v>71</v>
      </c>
      <c r="V42" s="152"/>
      <c r="W42" s="30" t="s">
        <v>313</v>
      </c>
      <c r="X42" s="151"/>
      <c r="Y42" s="151"/>
      <c r="Z42" s="151"/>
      <c r="AA42" s="151"/>
      <c r="AB42" s="151" t="s">
        <v>116</v>
      </c>
      <c r="AC42" s="151"/>
      <c r="AD42" s="151" t="s">
        <v>73</v>
      </c>
      <c r="AE42" s="151" t="s">
        <v>116</v>
      </c>
      <c r="AF42" s="153" t="s">
        <v>92</v>
      </c>
      <c r="AG42" s="32" t="s">
        <v>314</v>
      </c>
      <c r="AH42" s="30" t="s">
        <v>315</v>
      </c>
      <c r="AI42" s="30" t="s">
        <v>315</v>
      </c>
      <c r="AJ42" s="30" t="s">
        <v>316</v>
      </c>
      <c r="AK42" s="37" t="s">
        <v>317</v>
      </c>
      <c r="AL42" s="26" t="s">
        <v>75</v>
      </c>
      <c r="AM42" s="26" t="s">
        <v>76</v>
      </c>
      <c r="AN42" s="11" t="s">
        <v>77</v>
      </c>
      <c r="AO42" s="26" t="s">
        <v>78</v>
      </c>
      <c r="AP42" s="26" t="s">
        <v>79</v>
      </c>
      <c r="AQ42" s="26" t="s">
        <v>80</v>
      </c>
      <c r="AR42" s="26" t="s">
        <v>81</v>
      </c>
      <c r="AS42" s="105">
        <v>89.8</v>
      </c>
      <c r="AT42" s="105">
        <f t="shared" si="12"/>
        <v>94.9</v>
      </c>
      <c r="AU42" s="11" t="str">
        <f t="shared" si="8"/>
        <v>Moderado</v>
      </c>
      <c r="AV42" s="11" t="str">
        <f t="shared" si="9"/>
        <v>No</v>
      </c>
      <c r="AW42" s="108" t="s">
        <v>82</v>
      </c>
      <c r="AX42" s="26" t="s">
        <v>85</v>
      </c>
      <c r="AY42" s="151" t="s">
        <v>73</v>
      </c>
      <c r="AZ42" s="151" t="s">
        <v>116</v>
      </c>
      <c r="BA42" s="153" t="s">
        <v>92</v>
      </c>
      <c r="BB42" s="5" t="s">
        <v>70</v>
      </c>
      <c r="BC42" s="5" t="s">
        <v>70</v>
      </c>
      <c r="BD42" s="5" t="s">
        <v>70</v>
      </c>
      <c r="BE42" s="5" t="s">
        <v>70</v>
      </c>
      <c r="BF42" s="5" t="s">
        <v>70</v>
      </c>
      <c r="BG42" s="5" t="s">
        <v>70</v>
      </c>
      <c r="BH42" s="44" t="s">
        <v>70</v>
      </c>
    </row>
    <row r="43" spans="1:60" ht="48" customHeight="1" x14ac:dyDescent="0.25">
      <c r="A43" s="47" t="s">
        <v>195</v>
      </c>
      <c r="B43" s="42" t="s">
        <v>271</v>
      </c>
      <c r="C43" s="48" t="s">
        <v>272</v>
      </c>
      <c r="D43" s="48" t="s">
        <v>273</v>
      </c>
      <c r="E43" s="11" t="s">
        <v>308</v>
      </c>
      <c r="F43" s="32" t="s">
        <v>320</v>
      </c>
      <c r="G43" s="30" t="s">
        <v>321</v>
      </c>
      <c r="H43" s="30" t="s">
        <v>322</v>
      </c>
      <c r="I43" s="152"/>
      <c r="J43" s="152"/>
      <c r="K43" s="152"/>
      <c r="L43" s="152"/>
      <c r="M43" s="152"/>
      <c r="N43" s="152"/>
      <c r="O43" s="152"/>
      <c r="P43" s="32" t="s">
        <v>18</v>
      </c>
      <c r="Q43" s="30" t="s">
        <v>312</v>
      </c>
      <c r="R43" s="30" t="s">
        <v>312</v>
      </c>
      <c r="S43" s="27" t="s">
        <v>88</v>
      </c>
      <c r="T43" s="152"/>
      <c r="U43" s="152"/>
      <c r="V43" s="152"/>
      <c r="W43" s="30" t="s">
        <v>313</v>
      </c>
      <c r="X43" s="151"/>
      <c r="Y43" s="151"/>
      <c r="Z43" s="151"/>
      <c r="AA43" s="151"/>
      <c r="AB43" s="151"/>
      <c r="AC43" s="151"/>
      <c r="AD43" s="151"/>
      <c r="AE43" s="151"/>
      <c r="AF43" s="153"/>
      <c r="AG43" s="32" t="s">
        <v>323</v>
      </c>
      <c r="AH43" s="30" t="s">
        <v>324</v>
      </c>
      <c r="AI43" s="30" t="s">
        <v>324</v>
      </c>
      <c r="AJ43" s="30" t="s">
        <v>325</v>
      </c>
      <c r="AK43" s="37" t="s">
        <v>326</v>
      </c>
      <c r="AL43" s="26" t="s">
        <v>75</v>
      </c>
      <c r="AM43" s="26" t="s">
        <v>76</v>
      </c>
      <c r="AN43" s="11" t="s">
        <v>77</v>
      </c>
      <c r="AO43" s="26" t="s">
        <v>78</v>
      </c>
      <c r="AP43" s="26" t="s">
        <v>139</v>
      </c>
      <c r="AQ43" s="26" t="s">
        <v>80</v>
      </c>
      <c r="AR43" s="26" t="s">
        <v>81</v>
      </c>
      <c r="AS43" s="105">
        <v>93.2</v>
      </c>
      <c r="AT43" s="105">
        <f t="shared" si="12"/>
        <v>96.6</v>
      </c>
      <c r="AU43" s="11" t="str">
        <f t="shared" si="8"/>
        <v>Fuerte</v>
      </c>
      <c r="AV43" s="11" t="str">
        <f t="shared" si="9"/>
        <v>No</v>
      </c>
      <c r="AW43" s="108" t="s">
        <v>82</v>
      </c>
      <c r="AX43" s="26" t="s">
        <v>85</v>
      </c>
      <c r="AY43" s="151"/>
      <c r="AZ43" s="151"/>
      <c r="BA43" s="153"/>
      <c r="BB43" s="5" t="s">
        <v>70</v>
      </c>
      <c r="BC43" s="5" t="s">
        <v>70</v>
      </c>
      <c r="BD43" s="5" t="s">
        <v>70</v>
      </c>
      <c r="BE43" s="5" t="s">
        <v>70</v>
      </c>
      <c r="BF43" s="5" t="s">
        <v>70</v>
      </c>
      <c r="BG43" s="5" t="s">
        <v>70</v>
      </c>
      <c r="BH43" s="44" t="s">
        <v>70</v>
      </c>
    </row>
    <row r="44" spans="1:60" ht="48" customHeight="1" x14ac:dyDescent="0.25">
      <c r="A44" s="47" t="s">
        <v>195</v>
      </c>
      <c r="B44" s="42" t="s">
        <v>271</v>
      </c>
      <c r="C44" s="48" t="s">
        <v>272</v>
      </c>
      <c r="D44" s="48" t="s">
        <v>273</v>
      </c>
      <c r="E44" s="11" t="s">
        <v>308</v>
      </c>
      <c r="F44" s="32" t="s">
        <v>320</v>
      </c>
      <c r="G44" s="30" t="s">
        <v>321</v>
      </c>
      <c r="H44" s="30" t="s">
        <v>322</v>
      </c>
      <c r="I44" s="152"/>
      <c r="J44" s="152"/>
      <c r="K44" s="152"/>
      <c r="L44" s="152"/>
      <c r="M44" s="152"/>
      <c r="N44" s="152"/>
      <c r="O44" s="152"/>
      <c r="P44" s="32" t="s">
        <v>18</v>
      </c>
      <c r="Q44" s="30" t="s">
        <v>318</v>
      </c>
      <c r="R44" s="30" t="s">
        <v>318</v>
      </c>
      <c r="S44" s="27" t="s">
        <v>88</v>
      </c>
      <c r="T44" s="152"/>
      <c r="U44" s="152"/>
      <c r="V44" s="152"/>
      <c r="W44" s="30" t="s">
        <v>319</v>
      </c>
      <c r="X44" s="151"/>
      <c r="Y44" s="151"/>
      <c r="Z44" s="151"/>
      <c r="AA44" s="151"/>
      <c r="AB44" s="151"/>
      <c r="AC44" s="151"/>
      <c r="AD44" s="151"/>
      <c r="AE44" s="151"/>
      <c r="AF44" s="153"/>
      <c r="AG44" s="32" t="s">
        <v>265</v>
      </c>
      <c r="AH44" s="30" t="s">
        <v>266</v>
      </c>
      <c r="AI44" s="30" t="s">
        <v>266</v>
      </c>
      <c r="AJ44" s="30" t="s">
        <v>267</v>
      </c>
      <c r="AK44" s="37" t="s">
        <v>180</v>
      </c>
      <c r="AL44" s="26" t="s">
        <v>75</v>
      </c>
      <c r="AM44" s="26" t="s">
        <v>76</v>
      </c>
      <c r="AN44" s="11" t="s">
        <v>77</v>
      </c>
      <c r="AO44" s="26" t="s">
        <v>78</v>
      </c>
      <c r="AP44" s="26" t="s">
        <v>79</v>
      </c>
      <c r="AQ44" s="26" t="s">
        <v>80</v>
      </c>
      <c r="AR44" s="26" t="s">
        <v>81</v>
      </c>
      <c r="AS44" s="105">
        <v>89.8</v>
      </c>
      <c r="AT44" s="105">
        <f t="shared" si="12"/>
        <v>94.9</v>
      </c>
      <c r="AU44" s="11" t="str">
        <f t="shared" si="8"/>
        <v>Moderado</v>
      </c>
      <c r="AV44" s="11" t="str">
        <f t="shared" si="9"/>
        <v>No</v>
      </c>
      <c r="AW44" s="108" t="s">
        <v>82</v>
      </c>
      <c r="AX44" s="26" t="s">
        <v>85</v>
      </c>
      <c r="AY44" s="151"/>
      <c r="AZ44" s="151"/>
      <c r="BA44" s="153"/>
      <c r="BB44" s="5" t="s">
        <v>70</v>
      </c>
      <c r="BC44" s="5" t="s">
        <v>70</v>
      </c>
      <c r="BD44" s="5" t="s">
        <v>70</v>
      </c>
      <c r="BE44" s="5" t="s">
        <v>70</v>
      </c>
      <c r="BF44" s="5" t="s">
        <v>70</v>
      </c>
      <c r="BG44" s="5" t="s">
        <v>70</v>
      </c>
      <c r="BH44" s="44" t="s">
        <v>70</v>
      </c>
    </row>
    <row r="45" spans="1:60" ht="48" customHeight="1" x14ac:dyDescent="0.25">
      <c r="A45" s="47" t="s">
        <v>195</v>
      </c>
      <c r="B45" s="42" t="s">
        <v>271</v>
      </c>
      <c r="C45" s="48" t="s">
        <v>272</v>
      </c>
      <c r="D45" s="48" t="s">
        <v>273</v>
      </c>
      <c r="E45" s="11" t="s">
        <v>70</v>
      </c>
      <c r="F45" s="32" t="s">
        <v>327</v>
      </c>
      <c r="G45" s="30" t="s">
        <v>328</v>
      </c>
      <c r="H45" s="30" t="s">
        <v>329</v>
      </c>
      <c r="I45" s="152" t="s">
        <v>71</v>
      </c>
      <c r="J45" s="152" t="s">
        <v>71</v>
      </c>
      <c r="K45" s="152" t="s">
        <v>71</v>
      </c>
      <c r="L45" s="152"/>
      <c r="M45" s="152"/>
      <c r="N45" s="152"/>
      <c r="O45" s="152"/>
      <c r="P45" s="32" t="s">
        <v>18</v>
      </c>
      <c r="Q45" s="30" t="s">
        <v>330</v>
      </c>
      <c r="R45" s="30" t="s">
        <v>330</v>
      </c>
      <c r="S45" s="27" t="s">
        <v>88</v>
      </c>
      <c r="T45" s="152"/>
      <c r="U45" s="152" t="s">
        <v>71</v>
      </c>
      <c r="V45" s="152"/>
      <c r="W45" s="30" t="s">
        <v>331</v>
      </c>
      <c r="X45" s="151"/>
      <c r="Y45" s="151"/>
      <c r="Z45" s="151"/>
      <c r="AA45" s="151"/>
      <c r="AB45" s="151" t="s">
        <v>90</v>
      </c>
      <c r="AC45" s="151"/>
      <c r="AD45" s="151" t="s">
        <v>73</v>
      </c>
      <c r="AE45" s="151" t="s">
        <v>90</v>
      </c>
      <c r="AF45" s="158" t="s">
        <v>93</v>
      </c>
      <c r="AG45" s="32" t="s">
        <v>295</v>
      </c>
      <c r="AH45" s="30" t="s">
        <v>296</v>
      </c>
      <c r="AI45" s="30" t="s">
        <v>296</v>
      </c>
      <c r="AJ45" s="30" t="s">
        <v>297</v>
      </c>
      <c r="AK45" s="37" t="s">
        <v>298</v>
      </c>
      <c r="AL45" s="26" t="s">
        <v>75</v>
      </c>
      <c r="AM45" s="26" t="s">
        <v>76</v>
      </c>
      <c r="AN45" s="11" t="s">
        <v>77</v>
      </c>
      <c r="AO45" s="26" t="s">
        <v>78</v>
      </c>
      <c r="AP45" s="26" t="s">
        <v>79</v>
      </c>
      <c r="AQ45" s="26" t="s">
        <v>80</v>
      </c>
      <c r="AR45" s="26" t="s">
        <v>81</v>
      </c>
      <c r="AS45" s="105">
        <v>89.8</v>
      </c>
      <c r="AT45" s="105">
        <f t="shared" si="12"/>
        <v>94.9</v>
      </c>
      <c r="AU45" s="11" t="str">
        <f t="shared" si="8"/>
        <v>Moderado</v>
      </c>
      <c r="AV45" s="11" t="str">
        <f t="shared" si="9"/>
        <v>No</v>
      </c>
      <c r="AW45" s="108" t="s">
        <v>82</v>
      </c>
      <c r="AX45" s="26" t="s">
        <v>85</v>
      </c>
      <c r="AY45" s="151" t="s">
        <v>73</v>
      </c>
      <c r="AZ45" s="151" t="s">
        <v>90</v>
      </c>
      <c r="BA45" s="158" t="s">
        <v>93</v>
      </c>
      <c r="BB45" s="5" t="s">
        <v>70</v>
      </c>
      <c r="BC45" s="5" t="s">
        <v>70</v>
      </c>
      <c r="BD45" s="5" t="s">
        <v>70</v>
      </c>
      <c r="BE45" s="5" t="s">
        <v>70</v>
      </c>
      <c r="BF45" s="5" t="s">
        <v>70</v>
      </c>
      <c r="BG45" s="5" t="s">
        <v>70</v>
      </c>
      <c r="BH45" s="44" t="s">
        <v>70</v>
      </c>
    </row>
    <row r="46" spans="1:60" ht="48" customHeight="1" x14ac:dyDescent="0.25">
      <c r="A46" s="47" t="s">
        <v>195</v>
      </c>
      <c r="B46" s="42" t="s">
        <v>271</v>
      </c>
      <c r="C46" s="48" t="s">
        <v>272</v>
      </c>
      <c r="D46" s="48" t="s">
        <v>273</v>
      </c>
      <c r="E46" s="11" t="s">
        <v>70</v>
      </c>
      <c r="F46" s="32" t="s">
        <v>327</v>
      </c>
      <c r="G46" s="30" t="s">
        <v>328</v>
      </c>
      <c r="H46" s="30" t="s">
        <v>329</v>
      </c>
      <c r="I46" s="152"/>
      <c r="J46" s="152"/>
      <c r="K46" s="152"/>
      <c r="L46" s="152"/>
      <c r="M46" s="152"/>
      <c r="N46" s="152"/>
      <c r="O46" s="152"/>
      <c r="P46" s="32" t="s">
        <v>18</v>
      </c>
      <c r="Q46" s="30" t="s">
        <v>330</v>
      </c>
      <c r="R46" s="30" t="s">
        <v>330</v>
      </c>
      <c r="S46" s="27" t="s">
        <v>88</v>
      </c>
      <c r="T46" s="152"/>
      <c r="U46" s="152"/>
      <c r="V46" s="152"/>
      <c r="W46" s="30" t="s">
        <v>331</v>
      </c>
      <c r="X46" s="151"/>
      <c r="Y46" s="151"/>
      <c r="Z46" s="151"/>
      <c r="AA46" s="151"/>
      <c r="AB46" s="151"/>
      <c r="AC46" s="151"/>
      <c r="AD46" s="151"/>
      <c r="AE46" s="151"/>
      <c r="AF46" s="158"/>
      <c r="AG46" s="32" t="s">
        <v>283</v>
      </c>
      <c r="AH46" s="30" t="s">
        <v>284</v>
      </c>
      <c r="AI46" s="30" t="s">
        <v>284</v>
      </c>
      <c r="AJ46" s="30" t="s">
        <v>285</v>
      </c>
      <c r="AK46" s="37" t="s">
        <v>286</v>
      </c>
      <c r="AL46" s="26" t="s">
        <v>75</v>
      </c>
      <c r="AM46" s="26" t="s">
        <v>76</v>
      </c>
      <c r="AN46" s="11" t="s">
        <v>77</v>
      </c>
      <c r="AO46" s="26" t="s">
        <v>78</v>
      </c>
      <c r="AP46" s="26" t="s">
        <v>79</v>
      </c>
      <c r="AQ46" s="26" t="s">
        <v>80</v>
      </c>
      <c r="AR46" s="26" t="s">
        <v>81</v>
      </c>
      <c r="AS46" s="105">
        <v>89.8</v>
      </c>
      <c r="AT46" s="105">
        <f t="shared" si="12"/>
        <v>94.9</v>
      </c>
      <c r="AU46" s="11" t="str">
        <f t="shared" si="8"/>
        <v>Moderado</v>
      </c>
      <c r="AV46" s="11" t="str">
        <f t="shared" si="9"/>
        <v>No</v>
      </c>
      <c r="AW46" s="108" t="s">
        <v>82</v>
      </c>
      <c r="AX46" s="26" t="s">
        <v>85</v>
      </c>
      <c r="AY46" s="151"/>
      <c r="AZ46" s="151"/>
      <c r="BA46" s="158"/>
      <c r="BB46" s="5" t="s">
        <v>70</v>
      </c>
      <c r="BC46" s="5" t="s">
        <v>70</v>
      </c>
      <c r="BD46" s="5" t="s">
        <v>70</v>
      </c>
      <c r="BE46" s="5" t="s">
        <v>70</v>
      </c>
      <c r="BF46" s="5" t="s">
        <v>70</v>
      </c>
      <c r="BG46" s="5" t="s">
        <v>70</v>
      </c>
      <c r="BH46" s="44" t="s">
        <v>70</v>
      </c>
    </row>
    <row r="47" spans="1:60" ht="48" customHeight="1" x14ac:dyDescent="0.25">
      <c r="A47" s="47" t="s">
        <v>195</v>
      </c>
      <c r="B47" s="42" t="s">
        <v>271</v>
      </c>
      <c r="C47" s="48" t="s">
        <v>272</v>
      </c>
      <c r="D47" s="48" t="s">
        <v>273</v>
      </c>
      <c r="E47" s="11" t="s">
        <v>70</v>
      </c>
      <c r="F47" s="32" t="s">
        <v>327</v>
      </c>
      <c r="G47" s="30" t="s">
        <v>328</v>
      </c>
      <c r="H47" s="30" t="s">
        <v>329</v>
      </c>
      <c r="I47" s="152"/>
      <c r="J47" s="152"/>
      <c r="K47" s="152"/>
      <c r="L47" s="152"/>
      <c r="M47" s="152"/>
      <c r="N47" s="152"/>
      <c r="O47" s="152"/>
      <c r="P47" s="32" t="s">
        <v>18</v>
      </c>
      <c r="Q47" s="30" t="s">
        <v>330</v>
      </c>
      <c r="R47" s="30" t="s">
        <v>330</v>
      </c>
      <c r="S47" s="27" t="s">
        <v>88</v>
      </c>
      <c r="T47" s="152"/>
      <c r="U47" s="152"/>
      <c r="V47" s="152"/>
      <c r="W47" s="30" t="s">
        <v>331</v>
      </c>
      <c r="X47" s="151"/>
      <c r="Y47" s="151"/>
      <c r="Z47" s="151"/>
      <c r="AA47" s="151"/>
      <c r="AB47" s="151"/>
      <c r="AC47" s="151"/>
      <c r="AD47" s="151"/>
      <c r="AE47" s="151"/>
      <c r="AF47" s="158"/>
      <c r="AG47" s="32" t="s">
        <v>332</v>
      </c>
      <c r="AH47" s="30" t="s">
        <v>333</v>
      </c>
      <c r="AI47" s="30" t="s">
        <v>333</v>
      </c>
      <c r="AJ47" s="30" t="s">
        <v>334</v>
      </c>
      <c r="AK47" s="37" t="s">
        <v>335</v>
      </c>
      <c r="AL47" s="26" t="s">
        <v>75</v>
      </c>
      <c r="AM47" s="26" t="s">
        <v>76</v>
      </c>
      <c r="AN47" s="11" t="s">
        <v>77</v>
      </c>
      <c r="AO47" s="26" t="s">
        <v>96</v>
      </c>
      <c r="AP47" s="26" t="s">
        <v>79</v>
      </c>
      <c r="AQ47" s="26" t="s">
        <v>84</v>
      </c>
      <c r="AR47" s="26" t="s">
        <v>81</v>
      </c>
      <c r="AS47" s="105">
        <v>67.400000000000006</v>
      </c>
      <c r="AT47" s="105">
        <f t="shared" si="12"/>
        <v>83.7</v>
      </c>
      <c r="AU47" s="11" t="str">
        <f t="shared" si="8"/>
        <v>Débil</v>
      </c>
      <c r="AV47" s="11" t="str">
        <f t="shared" si="9"/>
        <v>Si</v>
      </c>
      <c r="AW47" s="108" t="s">
        <v>82</v>
      </c>
      <c r="AX47" s="11" t="s">
        <v>290</v>
      </c>
      <c r="AY47" s="151"/>
      <c r="AZ47" s="151"/>
      <c r="BA47" s="158"/>
      <c r="BB47" s="5" t="s">
        <v>70</v>
      </c>
      <c r="BC47" s="5" t="s">
        <v>70</v>
      </c>
      <c r="BD47" s="5" t="s">
        <v>70</v>
      </c>
      <c r="BE47" s="5" t="s">
        <v>70</v>
      </c>
      <c r="BF47" s="5" t="s">
        <v>70</v>
      </c>
      <c r="BG47" s="5" t="s">
        <v>70</v>
      </c>
      <c r="BH47" s="44" t="s">
        <v>70</v>
      </c>
    </row>
    <row r="48" spans="1:60" ht="48" customHeight="1" x14ac:dyDescent="0.25">
      <c r="A48" s="47" t="s">
        <v>195</v>
      </c>
      <c r="B48" s="42" t="s">
        <v>271</v>
      </c>
      <c r="C48" s="48" t="s">
        <v>272</v>
      </c>
      <c r="D48" s="48" t="s">
        <v>273</v>
      </c>
      <c r="E48" s="11" t="s">
        <v>336</v>
      </c>
      <c r="F48" s="32" t="s">
        <v>337</v>
      </c>
      <c r="G48" s="30" t="s">
        <v>338</v>
      </c>
      <c r="H48" s="30" t="s">
        <v>339</v>
      </c>
      <c r="I48" s="152" t="s">
        <v>71</v>
      </c>
      <c r="J48" s="152" t="s">
        <v>71</v>
      </c>
      <c r="K48" s="152" t="s">
        <v>71</v>
      </c>
      <c r="L48" s="152"/>
      <c r="M48" s="152"/>
      <c r="N48" s="152"/>
      <c r="O48" s="152"/>
      <c r="P48" s="32" t="s">
        <v>18</v>
      </c>
      <c r="Q48" s="30" t="s">
        <v>312</v>
      </c>
      <c r="R48" s="30" t="s">
        <v>312</v>
      </c>
      <c r="S48" s="27" t="s">
        <v>88</v>
      </c>
      <c r="T48" s="152"/>
      <c r="U48" s="152" t="s">
        <v>71</v>
      </c>
      <c r="V48" s="152"/>
      <c r="W48" s="30" t="s">
        <v>340</v>
      </c>
      <c r="X48" s="151"/>
      <c r="Y48" s="151"/>
      <c r="Z48" s="151"/>
      <c r="AA48" s="151"/>
      <c r="AB48" s="151" t="s">
        <v>116</v>
      </c>
      <c r="AC48" s="151"/>
      <c r="AD48" s="151" t="s">
        <v>73</v>
      </c>
      <c r="AE48" s="151" t="s">
        <v>116</v>
      </c>
      <c r="AF48" s="153" t="s">
        <v>92</v>
      </c>
      <c r="AG48" s="32" t="s">
        <v>323</v>
      </c>
      <c r="AH48" s="30" t="s">
        <v>324</v>
      </c>
      <c r="AI48" s="30" t="s">
        <v>324</v>
      </c>
      <c r="AJ48" s="30" t="s">
        <v>325</v>
      </c>
      <c r="AK48" s="37" t="s">
        <v>326</v>
      </c>
      <c r="AL48" s="26" t="s">
        <v>75</v>
      </c>
      <c r="AM48" s="26" t="s">
        <v>76</v>
      </c>
      <c r="AN48" s="11" t="s">
        <v>77</v>
      </c>
      <c r="AO48" s="26" t="s">
        <v>78</v>
      </c>
      <c r="AP48" s="26" t="s">
        <v>139</v>
      </c>
      <c r="AQ48" s="26" t="s">
        <v>80</v>
      </c>
      <c r="AR48" s="26" t="s">
        <v>81</v>
      </c>
      <c r="AS48" s="105">
        <v>93.2</v>
      </c>
      <c r="AT48" s="105">
        <f t="shared" si="12"/>
        <v>96.6</v>
      </c>
      <c r="AU48" s="11" t="str">
        <f t="shared" si="8"/>
        <v>Fuerte</v>
      </c>
      <c r="AV48" s="11" t="str">
        <f t="shared" si="9"/>
        <v>No</v>
      </c>
      <c r="AW48" s="108" t="s">
        <v>82</v>
      </c>
      <c r="AX48" s="26" t="s">
        <v>85</v>
      </c>
      <c r="AY48" s="151" t="s">
        <v>73</v>
      </c>
      <c r="AZ48" s="151" t="s">
        <v>116</v>
      </c>
      <c r="BA48" s="153" t="s">
        <v>92</v>
      </c>
      <c r="BB48" s="5" t="s">
        <v>70</v>
      </c>
      <c r="BC48" s="5" t="s">
        <v>70</v>
      </c>
      <c r="BD48" s="5" t="s">
        <v>70</v>
      </c>
      <c r="BE48" s="5" t="s">
        <v>70</v>
      </c>
      <c r="BF48" s="5" t="s">
        <v>70</v>
      </c>
      <c r="BG48" s="5" t="s">
        <v>70</v>
      </c>
      <c r="BH48" s="44" t="s">
        <v>70</v>
      </c>
    </row>
    <row r="49" spans="1:60" ht="48" customHeight="1" x14ac:dyDescent="0.25">
      <c r="A49" s="47" t="s">
        <v>195</v>
      </c>
      <c r="B49" s="42" t="s">
        <v>271</v>
      </c>
      <c r="C49" s="48" t="s">
        <v>272</v>
      </c>
      <c r="D49" s="48" t="s">
        <v>273</v>
      </c>
      <c r="E49" s="11" t="s">
        <v>336</v>
      </c>
      <c r="F49" s="32" t="s">
        <v>337</v>
      </c>
      <c r="G49" s="30" t="s">
        <v>338</v>
      </c>
      <c r="H49" s="30" t="s">
        <v>339</v>
      </c>
      <c r="I49" s="152"/>
      <c r="J49" s="152"/>
      <c r="K49" s="152"/>
      <c r="L49" s="152"/>
      <c r="M49" s="152"/>
      <c r="N49" s="152"/>
      <c r="O49" s="152"/>
      <c r="P49" s="32" t="s">
        <v>18</v>
      </c>
      <c r="Q49" s="30" t="s">
        <v>312</v>
      </c>
      <c r="R49" s="30" t="s">
        <v>312</v>
      </c>
      <c r="S49" s="27" t="s">
        <v>88</v>
      </c>
      <c r="T49" s="152"/>
      <c r="U49" s="152"/>
      <c r="V49" s="152"/>
      <c r="W49" s="30" t="s">
        <v>340</v>
      </c>
      <c r="X49" s="151"/>
      <c r="Y49" s="151"/>
      <c r="Z49" s="151"/>
      <c r="AA49" s="151"/>
      <c r="AB49" s="151"/>
      <c r="AC49" s="151"/>
      <c r="AD49" s="151"/>
      <c r="AE49" s="151"/>
      <c r="AF49" s="153"/>
      <c r="AG49" s="32" t="s">
        <v>291</v>
      </c>
      <c r="AH49" s="30" t="s">
        <v>292</v>
      </c>
      <c r="AI49" s="30" t="s">
        <v>292</v>
      </c>
      <c r="AJ49" s="30" t="s">
        <v>293</v>
      </c>
      <c r="AK49" s="37" t="s">
        <v>294</v>
      </c>
      <c r="AL49" s="26" t="s">
        <v>75</v>
      </c>
      <c r="AM49" s="26" t="s">
        <v>76</v>
      </c>
      <c r="AN49" s="11" t="s">
        <v>77</v>
      </c>
      <c r="AO49" s="26" t="s">
        <v>78</v>
      </c>
      <c r="AP49" s="26" t="s">
        <v>79</v>
      </c>
      <c r="AQ49" s="26" t="s">
        <v>84</v>
      </c>
      <c r="AR49" s="26" t="s">
        <v>81</v>
      </c>
      <c r="AS49" s="105">
        <v>73.8</v>
      </c>
      <c r="AT49" s="105">
        <f t="shared" si="12"/>
        <v>86.9</v>
      </c>
      <c r="AU49" s="11" t="str">
        <f t="shared" si="8"/>
        <v>Moderado</v>
      </c>
      <c r="AV49" s="11" t="str">
        <f t="shared" si="9"/>
        <v>Si</v>
      </c>
      <c r="AW49" s="108" t="s">
        <v>82</v>
      </c>
      <c r="AX49" s="11" t="s">
        <v>138</v>
      </c>
      <c r="AY49" s="151"/>
      <c r="AZ49" s="151"/>
      <c r="BA49" s="153"/>
      <c r="BB49" s="5" t="s">
        <v>70</v>
      </c>
      <c r="BC49" s="5" t="s">
        <v>70</v>
      </c>
      <c r="BD49" s="5" t="s">
        <v>70</v>
      </c>
      <c r="BE49" s="5" t="s">
        <v>70</v>
      </c>
      <c r="BF49" s="5" t="s">
        <v>70</v>
      </c>
      <c r="BG49" s="5" t="s">
        <v>70</v>
      </c>
      <c r="BH49" s="44" t="s">
        <v>70</v>
      </c>
    </row>
    <row r="50" spans="1:60" ht="48" customHeight="1" x14ac:dyDescent="0.25">
      <c r="A50" s="47" t="s">
        <v>195</v>
      </c>
      <c r="B50" s="42" t="s">
        <v>341</v>
      </c>
      <c r="C50" s="48" t="s">
        <v>342</v>
      </c>
      <c r="D50" s="49" t="s">
        <v>343</v>
      </c>
      <c r="E50" s="11" t="s">
        <v>70</v>
      </c>
      <c r="F50" s="32" t="s">
        <v>344</v>
      </c>
      <c r="G50" s="30" t="s">
        <v>345</v>
      </c>
      <c r="H50" s="30" t="s">
        <v>346</v>
      </c>
      <c r="I50" s="34" t="s">
        <v>71</v>
      </c>
      <c r="J50" s="34" t="s">
        <v>71</v>
      </c>
      <c r="K50" s="34"/>
      <c r="L50" s="34"/>
      <c r="M50" s="34"/>
      <c r="N50" s="34"/>
      <c r="O50" s="34"/>
      <c r="P50" s="32" t="s">
        <v>18</v>
      </c>
      <c r="Q50" s="30" t="s">
        <v>347</v>
      </c>
      <c r="R50" s="30" t="s">
        <v>347</v>
      </c>
      <c r="S50" s="27" t="s">
        <v>88</v>
      </c>
      <c r="T50" s="34"/>
      <c r="U50" s="34"/>
      <c r="V50" s="34"/>
      <c r="W50" s="30" t="s">
        <v>348</v>
      </c>
      <c r="X50" s="27"/>
      <c r="Y50" s="27"/>
      <c r="Z50" s="27"/>
      <c r="AA50" s="27"/>
      <c r="AB50" s="27" t="s">
        <v>179</v>
      </c>
      <c r="AC50" s="27"/>
      <c r="AD50" s="27" t="s">
        <v>73</v>
      </c>
      <c r="AE50" s="27" t="s">
        <v>179</v>
      </c>
      <c r="AF50" s="104" t="s">
        <v>137</v>
      </c>
      <c r="AG50" s="32" t="s">
        <v>349</v>
      </c>
      <c r="AH50" s="35" t="s">
        <v>350</v>
      </c>
      <c r="AI50" s="35" t="s">
        <v>350</v>
      </c>
      <c r="AJ50" s="35" t="s">
        <v>351</v>
      </c>
      <c r="AK50" s="37" t="s">
        <v>352</v>
      </c>
      <c r="AL50" s="26" t="s">
        <v>75</v>
      </c>
      <c r="AM50" s="26" t="s">
        <v>76</v>
      </c>
      <c r="AN50" s="11" t="s">
        <v>77</v>
      </c>
      <c r="AO50" s="26" t="s">
        <v>78</v>
      </c>
      <c r="AP50" s="26" t="s">
        <v>79</v>
      </c>
      <c r="AQ50" s="26" t="s">
        <v>80</v>
      </c>
      <c r="AR50" s="26" t="s">
        <v>81</v>
      </c>
      <c r="AS50" s="105">
        <v>89.8</v>
      </c>
      <c r="AT50" s="105">
        <f t="shared" ref="AT50:AT53" si="13">+(100+AS50)/2</f>
        <v>94.9</v>
      </c>
      <c r="AU50" s="11" t="str">
        <f t="shared" si="8"/>
        <v>Moderado</v>
      </c>
      <c r="AV50" s="11" t="str">
        <f t="shared" si="9"/>
        <v>No</v>
      </c>
      <c r="AW50" s="108" t="s">
        <v>82</v>
      </c>
      <c r="AX50" s="26" t="s">
        <v>85</v>
      </c>
      <c r="AY50" s="27" t="s">
        <v>73</v>
      </c>
      <c r="AZ50" s="27" t="s">
        <v>179</v>
      </c>
      <c r="BA50" s="104" t="s">
        <v>137</v>
      </c>
      <c r="BB50" s="5" t="s">
        <v>70</v>
      </c>
      <c r="BC50" s="5" t="s">
        <v>70</v>
      </c>
      <c r="BD50" s="5" t="s">
        <v>70</v>
      </c>
      <c r="BE50" s="5" t="s">
        <v>70</v>
      </c>
      <c r="BF50" s="5" t="s">
        <v>70</v>
      </c>
      <c r="BG50" s="5" t="s">
        <v>70</v>
      </c>
      <c r="BH50" s="44" t="s">
        <v>70</v>
      </c>
    </row>
    <row r="51" spans="1:60" ht="48" customHeight="1" x14ac:dyDescent="0.25">
      <c r="A51" s="47" t="s">
        <v>195</v>
      </c>
      <c r="B51" s="42" t="s">
        <v>341</v>
      </c>
      <c r="C51" s="48" t="s">
        <v>342</v>
      </c>
      <c r="D51" s="49" t="s">
        <v>343</v>
      </c>
      <c r="E51" s="11" t="s">
        <v>245</v>
      </c>
      <c r="F51" s="32" t="s">
        <v>353</v>
      </c>
      <c r="G51" s="30" t="s">
        <v>354</v>
      </c>
      <c r="H51" s="30" t="s">
        <v>355</v>
      </c>
      <c r="I51" s="32" t="s">
        <v>71</v>
      </c>
      <c r="J51" s="32" t="s">
        <v>71</v>
      </c>
      <c r="K51" s="32" t="s">
        <v>71</v>
      </c>
      <c r="L51" s="32"/>
      <c r="M51" s="32"/>
      <c r="N51" s="32"/>
      <c r="O51" s="32"/>
      <c r="P51" s="32" t="s">
        <v>18</v>
      </c>
      <c r="Q51" s="30" t="s">
        <v>356</v>
      </c>
      <c r="R51" s="30" t="s">
        <v>356</v>
      </c>
      <c r="S51" s="27" t="s">
        <v>88</v>
      </c>
      <c r="T51" s="32"/>
      <c r="U51" s="32" t="s">
        <v>71</v>
      </c>
      <c r="V51" s="32"/>
      <c r="W51" s="30" t="s">
        <v>357</v>
      </c>
      <c r="X51" s="11"/>
      <c r="Y51" s="11"/>
      <c r="Z51" s="11"/>
      <c r="AA51" s="11"/>
      <c r="AB51" s="11" t="s">
        <v>179</v>
      </c>
      <c r="AC51" s="11"/>
      <c r="AD51" s="11" t="s">
        <v>95</v>
      </c>
      <c r="AE51" s="11" t="s">
        <v>179</v>
      </c>
      <c r="AF51" s="53" t="s">
        <v>137</v>
      </c>
      <c r="AG51" s="32" t="s">
        <v>358</v>
      </c>
      <c r="AH51" s="30" t="s">
        <v>359</v>
      </c>
      <c r="AI51" s="30" t="s">
        <v>359</v>
      </c>
      <c r="AJ51" s="30" t="s">
        <v>360</v>
      </c>
      <c r="AK51" s="37" t="s">
        <v>361</v>
      </c>
      <c r="AL51" s="26" t="s">
        <v>75</v>
      </c>
      <c r="AM51" s="26" t="s">
        <v>76</v>
      </c>
      <c r="AN51" s="11" t="s">
        <v>77</v>
      </c>
      <c r="AO51" s="26" t="s">
        <v>78</v>
      </c>
      <c r="AP51" s="26" t="s">
        <v>79</v>
      </c>
      <c r="AQ51" s="26" t="s">
        <v>80</v>
      </c>
      <c r="AR51" s="26" t="s">
        <v>81</v>
      </c>
      <c r="AS51" s="105">
        <v>89.8</v>
      </c>
      <c r="AT51" s="105">
        <f t="shared" si="13"/>
        <v>94.9</v>
      </c>
      <c r="AU51" s="11" t="str">
        <f t="shared" si="8"/>
        <v>Moderado</v>
      </c>
      <c r="AV51" s="11" t="str">
        <f t="shared" si="9"/>
        <v>No</v>
      </c>
      <c r="AW51" s="108" t="s">
        <v>82</v>
      </c>
      <c r="AX51" s="26" t="s">
        <v>85</v>
      </c>
      <c r="AY51" s="11" t="s">
        <v>73</v>
      </c>
      <c r="AZ51" s="11" t="s">
        <v>179</v>
      </c>
      <c r="BA51" s="53" t="s">
        <v>137</v>
      </c>
      <c r="BB51" s="5" t="s">
        <v>70</v>
      </c>
      <c r="BC51" s="5" t="s">
        <v>70</v>
      </c>
      <c r="BD51" s="5" t="s">
        <v>70</v>
      </c>
      <c r="BE51" s="5" t="s">
        <v>70</v>
      </c>
      <c r="BF51" s="5" t="s">
        <v>70</v>
      </c>
      <c r="BG51" s="5" t="s">
        <v>70</v>
      </c>
      <c r="BH51" s="44" t="s">
        <v>70</v>
      </c>
    </row>
    <row r="52" spans="1:60" ht="48" customHeight="1" x14ac:dyDescent="0.25">
      <c r="A52" s="47" t="s">
        <v>195</v>
      </c>
      <c r="B52" s="28" t="s">
        <v>362</v>
      </c>
      <c r="C52" s="61" t="s">
        <v>363</v>
      </c>
      <c r="D52" s="61" t="s">
        <v>364</v>
      </c>
      <c r="E52" s="11" t="s">
        <v>70</v>
      </c>
      <c r="F52" s="32" t="s">
        <v>365</v>
      </c>
      <c r="G52" s="30" t="s">
        <v>366</v>
      </c>
      <c r="H52" s="30" t="s">
        <v>367</v>
      </c>
      <c r="I52" s="32" t="s">
        <v>71</v>
      </c>
      <c r="J52" s="32" t="s">
        <v>71</v>
      </c>
      <c r="K52" s="32" t="s">
        <v>71</v>
      </c>
      <c r="L52" s="32"/>
      <c r="M52" s="32"/>
      <c r="N52" s="32"/>
      <c r="O52" s="32"/>
      <c r="P52" s="32" t="s">
        <v>18</v>
      </c>
      <c r="Q52" s="30" t="s">
        <v>368</v>
      </c>
      <c r="R52" s="30" t="s">
        <v>368</v>
      </c>
      <c r="S52" s="27" t="s">
        <v>88</v>
      </c>
      <c r="T52" s="32"/>
      <c r="U52" s="32" t="s">
        <v>71</v>
      </c>
      <c r="V52" s="32"/>
      <c r="W52" s="30" t="s">
        <v>369</v>
      </c>
      <c r="X52" s="11"/>
      <c r="Y52" s="11"/>
      <c r="Z52" s="11"/>
      <c r="AA52" s="11"/>
      <c r="AB52" s="11" t="s">
        <v>116</v>
      </c>
      <c r="AC52" s="11"/>
      <c r="AD52" s="11" t="s">
        <v>73</v>
      </c>
      <c r="AE52" s="11" t="s">
        <v>116</v>
      </c>
      <c r="AF52" s="50" t="s">
        <v>92</v>
      </c>
      <c r="AG52" s="32" t="s">
        <v>370</v>
      </c>
      <c r="AH52" s="30" t="s">
        <v>371</v>
      </c>
      <c r="AI52" s="30" t="s">
        <v>371</v>
      </c>
      <c r="AJ52" s="30" t="s">
        <v>372</v>
      </c>
      <c r="AK52" s="37" t="s">
        <v>373</v>
      </c>
      <c r="AL52" s="26" t="s">
        <v>75</v>
      </c>
      <c r="AM52" s="26" t="s">
        <v>76</v>
      </c>
      <c r="AN52" s="11" t="s">
        <v>77</v>
      </c>
      <c r="AO52" s="26" t="s">
        <v>78</v>
      </c>
      <c r="AP52" s="26" t="s">
        <v>79</v>
      </c>
      <c r="AQ52" s="26" t="s">
        <v>80</v>
      </c>
      <c r="AR52" s="26" t="s">
        <v>81</v>
      </c>
      <c r="AS52" s="105">
        <v>89.8</v>
      </c>
      <c r="AT52" s="105">
        <f t="shared" si="13"/>
        <v>94.9</v>
      </c>
      <c r="AU52" s="11" t="str">
        <f t="shared" si="8"/>
        <v>Moderado</v>
      </c>
      <c r="AV52" s="11" t="str">
        <f t="shared" si="9"/>
        <v>No</v>
      </c>
      <c r="AW52" s="108" t="s">
        <v>82</v>
      </c>
      <c r="AX52" s="26" t="s">
        <v>85</v>
      </c>
      <c r="AY52" s="11" t="s">
        <v>73</v>
      </c>
      <c r="AZ52" s="11" t="s">
        <v>116</v>
      </c>
      <c r="BA52" s="50" t="s">
        <v>92</v>
      </c>
      <c r="BB52" s="5" t="s">
        <v>70</v>
      </c>
      <c r="BC52" s="5" t="s">
        <v>70</v>
      </c>
      <c r="BD52" s="5" t="s">
        <v>70</v>
      </c>
      <c r="BE52" s="5" t="s">
        <v>70</v>
      </c>
      <c r="BF52" s="5" t="s">
        <v>70</v>
      </c>
      <c r="BG52" s="5" t="s">
        <v>70</v>
      </c>
      <c r="BH52" s="44" t="s">
        <v>70</v>
      </c>
    </row>
    <row r="53" spans="1:60" ht="48" customHeight="1" x14ac:dyDescent="0.25">
      <c r="A53" s="47" t="s">
        <v>195</v>
      </c>
      <c r="B53" s="42" t="s">
        <v>374</v>
      </c>
      <c r="C53" s="48" t="s">
        <v>375</v>
      </c>
      <c r="D53" s="48" t="s">
        <v>376</v>
      </c>
      <c r="E53" s="11" t="s">
        <v>70</v>
      </c>
      <c r="F53" s="32" t="s">
        <v>377</v>
      </c>
      <c r="G53" s="30" t="s">
        <v>378</v>
      </c>
      <c r="H53" s="30" t="s">
        <v>379</v>
      </c>
      <c r="I53" s="32" t="s">
        <v>71</v>
      </c>
      <c r="J53" s="32" t="s">
        <v>71</v>
      </c>
      <c r="K53" s="32" t="s">
        <v>71</v>
      </c>
      <c r="L53" s="32"/>
      <c r="M53" s="32"/>
      <c r="N53" s="32"/>
      <c r="O53" s="32"/>
      <c r="P53" s="32" t="s">
        <v>18</v>
      </c>
      <c r="Q53" s="30" t="s">
        <v>380</v>
      </c>
      <c r="R53" s="30" t="s">
        <v>380</v>
      </c>
      <c r="S53" s="27" t="s">
        <v>88</v>
      </c>
      <c r="T53" s="32" t="s">
        <v>71</v>
      </c>
      <c r="U53" s="32" t="s">
        <v>71</v>
      </c>
      <c r="V53" s="32"/>
      <c r="W53" s="30" t="s">
        <v>381</v>
      </c>
      <c r="X53" s="11"/>
      <c r="Y53" s="11"/>
      <c r="Z53" s="11"/>
      <c r="AA53" s="11"/>
      <c r="AB53" s="11" t="s">
        <v>179</v>
      </c>
      <c r="AC53" s="11"/>
      <c r="AD53" s="11" t="s">
        <v>73</v>
      </c>
      <c r="AE53" s="11" t="s">
        <v>179</v>
      </c>
      <c r="AF53" s="53" t="s">
        <v>137</v>
      </c>
      <c r="AG53" s="32" t="s">
        <v>382</v>
      </c>
      <c r="AH53" s="30" t="s">
        <v>383</v>
      </c>
      <c r="AI53" s="30" t="s">
        <v>383</v>
      </c>
      <c r="AJ53" s="30" t="s">
        <v>384</v>
      </c>
      <c r="AK53" s="37" t="s">
        <v>385</v>
      </c>
      <c r="AL53" s="26" t="s">
        <v>75</v>
      </c>
      <c r="AM53" s="26" t="s">
        <v>76</v>
      </c>
      <c r="AN53" s="11" t="s">
        <v>77</v>
      </c>
      <c r="AO53" s="26" t="s">
        <v>78</v>
      </c>
      <c r="AP53" s="26" t="s">
        <v>79</v>
      </c>
      <c r="AQ53" s="26" t="s">
        <v>80</v>
      </c>
      <c r="AR53" s="26" t="s">
        <v>81</v>
      </c>
      <c r="AS53" s="105">
        <v>89.8</v>
      </c>
      <c r="AT53" s="105">
        <f t="shared" si="13"/>
        <v>94.9</v>
      </c>
      <c r="AU53" s="11" t="str">
        <f t="shared" si="8"/>
        <v>Moderado</v>
      </c>
      <c r="AV53" s="11" t="str">
        <f t="shared" si="9"/>
        <v>No</v>
      </c>
      <c r="AW53" s="108" t="s">
        <v>82</v>
      </c>
      <c r="AX53" s="11" t="s">
        <v>83</v>
      </c>
      <c r="AY53" s="11" t="s">
        <v>73</v>
      </c>
      <c r="AZ53" s="11" t="s">
        <v>179</v>
      </c>
      <c r="BA53" s="53" t="s">
        <v>137</v>
      </c>
      <c r="BB53" s="5" t="s">
        <v>70</v>
      </c>
      <c r="BC53" s="5" t="s">
        <v>70</v>
      </c>
      <c r="BD53" s="5" t="s">
        <v>70</v>
      </c>
      <c r="BE53" s="5" t="s">
        <v>70</v>
      </c>
      <c r="BF53" s="5" t="s">
        <v>70</v>
      </c>
      <c r="BG53" s="5" t="s">
        <v>70</v>
      </c>
      <c r="BH53" s="44" t="s">
        <v>70</v>
      </c>
    </row>
    <row r="54" spans="1:60" ht="48" customHeight="1" x14ac:dyDescent="0.25">
      <c r="A54" s="64" t="s">
        <v>386</v>
      </c>
      <c r="B54" s="32" t="s">
        <v>387</v>
      </c>
      <c r="C54" s="37" t="s">
        <v>388</v>
      </c>
      <c r="D54" s="37" t="s">
        <v>389</v>
      </c>
      <c r="E54" s="11" t="s">
        <v>70</v>
      </c>
      <c r="F54" s="32" t="s">
        <v>396</v>
      </c>
      <c r="G54" s="30" t="s">
        <v>397</v>
      </c>
      <c r="H54" s="30" t="s">
        <v>398</v>
      </c>
      <c r="I54" s="152" t="s">
        <v>71</v>
      </c>
      <c r="J54" s="152" t="s">
        <v>71</v>
      </c>
      <c r="K54" s="152"/>
      <c r="L54" s="152"/>
      <c r="M54" s="152"/>
      <c r="N54" s="152"/>
      <c r="O54" s="152"/>
      <c r="P54" s="32" t="s">
        <v>18</v>
      </c>
      <c r="Q54" s="30" t="s">
        <v>399</v>
      </c>
      <c r="R54" s="30" t="s">
        <v>399</v>
      </c>
      <c r="S54" s="27" t="s">
        <v>88</v>
      </c>
      <c r="T54" s="152"/>
      <c r="U54" s="152"/>
      <c r="V54" s="152"/>
      <c r="W54" s="30" t="s">
        <v>400</v>
      </c>
      <c r="X54" s="151"/>
      <c r="Y54" s="151"/>
      <c r="Z54" s="151"/>
      <c r="AA54" s="151"/>
      <c r="AB54" s="151" t="s">
        <v>179</v>
      </c>
      <c r="AC54" s="151"/>
      <c r="AD54" s="151" t="s">
        <v>73</v>
      </c>
      <c r="AE54" s="151" t="s">
        <v>179</v>
      </c>
      <c r="AF54" s="154" t="s">
        <v>137</v>
      </c>
      <c r="AG54" s="32" t="s">
        <v>401</v>
      </c>
      <c r="AH54" s="30" t="s">
        <v>402</v>
      </c>
      <c r="AI54" s="30" t="s">
        <v>402</v>
      </c>
      <c r="AJ54" s="30" t="s">
        <v>403</v>
      </c>
      <c r="AK54" s="37" t="s">
        <v>404</v>
      </c>
      <c r="AL54" s="26" t="s">
        <v>75</v>
      </c>
      <c r="AM54" s="26" t="s">
        <v>76</v>
      </c>
      <c r="AN54" s="11" t="s">
        <v>77</v>
      </c>
      <c r="AO54" s="26" t="s">
        <v>96</v>
      </c>
      <c r="AP54" s="26" t="s">
        <v>79</v>
      </c>
      <c r="AQ54" s="26" t="s">
        <v>80</v>
      </c>
      <c r="AR54" s="26" t="s">
        <v>81</v>
      </c>
      <c r="AS54" s="105">
        <v>83.4</v>
      </c>
      <c r="AT54" s="105">
        <f t="shared" ref="AT54:AT56" si="14">+(100+AS54)/2</f>
        <v>91.7</v>
      </c>
      <c r="AU54" s="11" t="str">
        <f t="shared" si="8"/>
        <v>Moderado</v>
      </c>
      <c r="AV54" s="11" t="str">
        <f t="shared" si="9"/>
        <v>No</v>
      </c>
      <c r="AW54" s="108" t="s">
        <v>82</v>
      </c>
      <c r="AX54" s="26" t="s">
        <v>85</v>
      </c>
      <c r="AY54" s="151" t="s">
        <v>73</v>
      </c>
      <c r="AZ54" s="151" t="s">
        <v>179</v>
      </c>
      <c r="BA54" s="154" t="s">
        <v>137</v>
      </c>
      <c r="BB54" s="5" t="s">
        <v>70</v>
      </c>
      <c r="BC54" s="5" t="s">
        <v>70</v>
      </c>
      <c r="BD54" s="5" t="s">
        <v>70</v>
      </c>
      <c r="BE54" s="5" t="s">
        <v>70</v>
      </c>
      <c r="BF54" s="5" t="s">
        <v>70</v>
      </c>
      <c r="BG54" s="5" t="s">
        <v>70</v>
      </c>
      <c r="BH54" s="44" t="s">
        <v>70</v>
      </c>
    </row>
    <row r="55" spans="1:60" ht="48" customHeight="1" x14ac:dyDescent="0.25">
      <c r="A55" s="64" t="s">
        <v>386</v>
      </c>
      <c r="B55" s="32" t="s">
        <v>387</v>
      </c>
      <c r="C55" s="37" t="s">
        <v>388</v>
      </c>
      <c r="D55" s="37" t="s">
        <v>389</v>
      </c>
      <c r="E55" s="11" t="s">
        <v>70</v>
      </c>
      <c r="F55" s="32" t="s">
        <v>396</v>
      </c>
      <c r="G55" s="30" t="s">
        <v>397</v>
      </c>
      <c r="H55" s="30" t="s">
        <v>398</v>
      </c>
      <c r="I55" s="152"/>
      <c r="J55" s="152"/>
      <c r="K55" s="152"/>
      <c r="L55" s="152"/>
      <c r="M55" s="152"/>
      <c r="N55" s="152"/>
      <c r="O55" s="152"/>
      <c r="P55" s="32" t="s">
        <v>18</v>
      </c>
      <c r="Q55" s="30" t="s">
        <v>399</v>
      </c>
      <c r="R55" s="30" t="s">
        <v>399</v>
      </c>
      <c r="S55" s="27" t="s">
        <v>88</v>
      </c>
      <c r="T55" s="152"/>
      <c r="U55" s="152"/>
      <c r="V55" s="152"/>
      <c r="W55" s="30" t="s">
        <v>400</v>
      </c>
      <c r="X55" s="151"/>
      <c r="Y55" s="151"/>
      <c r="Z55" s="151"/>
      <c r="AA55" s="151"/>
      <c r="AB55" s="151"/>
      <c r="AC55" s="151"/>
      <c r="AD55" s="151"/>
      <c r="AE55" s="151"/>
      <c r="AF55" s="154"/>
      <c r="AG55" s="32" t="s">
        <v>405</v>
      </c>
      <c r="AH55" s="30" t="s">
        <v>390</v>
      </c>
      <c r="AI55" s="30" t="s">
        <v>390</v>
      </c>
      <c r="AJ55" s="30" t="s">
        <v>391</v>
      </c>
      <c r="AK55" s="37" t="s">
        <v>392</v>
      </c>
      <c r="AL55" s="26" t="s">
        <v>75</v>
      </c>
      <c r="AM55" s="26" t="s">
        <v>76</v>
      </c>
      <c r="AN55" s="11" t="s">
        <v>77</v>
      </c>
      <c r="AO55" s="26" t="s">
        <v>78</v>
      </c>
      <c r="AP55" s="26" t="s">
        <v>79</v>
      </c>
      <c r="AQ55" s="26" t="s">
        <v>80</v>
      </c>
      <c r="AR55" s="26" t="s">
        <v>81</v>
      </c>
      <c r="AS55" s="105">
        <v>89.8</v>
      </c>
      <c r="AT55" s="105">
        <f t="shared" si="14"/>
        <v>94.9</v>
      </c>
      <c r="AU55" s="11" t="str">
        <f t="shared" si="8"/>
        <v>Moderado</v>
      </c>
      <c r="AV55" s="11" t="str">
        <f t="shared" si="9"/>
        <v>No</v>
      </c>
      <c r="AW55" s="108" t="s">
        <v>82</v>
      </c>
      <c r="AX55" s="5" t="s">
        <v>89</v>
      </c>
      <c r="AY55" s="151"/>
      <c r="AZ55" s="151"/>
      <c r="BA55" s="154"/>
      <c r="BB55" s="5" t="s">
        <v>70</v>
      </c>
      <c r="BC55" s="5" t="s">
        <v>70</v>
      </c>
      <c r="BD55" s="5" t="s">
        <v>70</v>
      </c>
      <c r="BE55" s="5" t="s">
        <v>70</v>
      </c>
      <c r="BF55" s="5" t="s">
        <v>70</v>
      </c>
      <c r="BG55" s="5" t="s">
        <v>70</v>
      </c>
      <c r="BH55" s="44" t="s">
        <v>70</v>
      </c>
    </row>
    <row r="56" spans="1:60" ht="48" customHeight="1" x14ac:dyDescent="0.25">
      <c r="A56" s="64" t="s">
        <v>386</v>
      </c>
      <c r="B56" s="32" t="s">
        <v>387</v>
      </c>
      <c r="C56" s="37" t="s">
        <v>388</v>
      </c>
      <c r="D56" s="37" t="s">
        <v>389</v>
      </c>
      <c r="E56" s="11" t="s">
        <v>70</v>
      </c>
      <c r="F56" s="32" t="s">
        <v>396</v>
      </c>
      <c r="G56" s="30" t="s">
        <v>397</v>
      </c>
      <c r="H56" s="30" t="s">
        <v>398</v>
      </c>
      <c r="I56" s="152"/>
      <c r="J56" s="152"/>
      <c r="K56" s="152"/>
      <c r="L56" s="152"/>
      <c r="M56" s="152"/>
      <c r="N56" s="152"/>
      <c r="O56" s="152"/>
      <c r="P56" s="32" t="s">
        <v>18</v>
      </c>
      <c r="Q56" s="30" t="s">
        <v>399</v>
      </c>
      <c r="R56" s="30" t="s">
        <v>399</v>
      </c>
      <c r="S56" s="27" t="s">
        <v>88</v>
      </c>
      <c r="T56" s="152"/>
      <c r="U56" s="152"/>
      <c r="V56" s="152"/>
      <c r="W56" s="30" t="s">
        <v>400</v>
      </c>
      <c r="X56" s="151"/>
      <c r="Y56" s="151"/>
      <c r="Z56" s="151"/>
      <c r="AA56" s="151"/>
      <c r="AB56" s="151"/>
      <c r="AC56" s="151"/>
      <c r="AD56" s="151"/>
      <c r="AE56" s="151"/>
      <c r="AF56" s="154"/>
      <c r="AG56" s="32" t="s">
        <v>406</v>
      </c>
      <c r="AH56" s="30" t="s">
        <v>393</v>
      </c>
      <c r="AI56" s="30" t="s">
        <v>393</v>
      </c>
      <c r="AJ56" s="30" t="s">
        <v>394</v>
      </c>
      <c r="AK56" s="37" t="s">
        <v>395</v>
      </c>
      <c r="AL56" s="26" t="s">
        <v>75</v>
      </c>
      <c r="AM56" s="26" t="s">
        <v>76</v>
      </c>
      <c r="AN56" s="11" t="s">
        <v>77</v>
      </c>
      <c r="AO56" s="26" t="s">
        <v>78</v>
      </c>
      <c r="AP56" s="26" t="s">
        <v>79</v>
      </c>
      <c r="AQ56" s="26" t="s">
        <v>80</v>
      </c>
      <c r="AR56" s="26" t="s">
        <v>81</v>
      </c>
      <c r="AS56" s="105">
        <v>89.8</v>
      </c>
      <c r="AT56" s="105">
        <f t="shared" si="14"/>
        <v>94.9</v>
      </c>
      <c r="AU56" s="11" t="str">
        <f t="shared" si="8"/>
        <v>Moderado</v>
      </c>
      <c r="AV56" s="11" t="str">
        <f t="shared" si="9"/>
        <v>No</v>
      </c>
      <c r="AW56" s="108" t="s">
        <v>82</v>
      </c>
      <c r="AX56" s="5" t="s">
        <v>89</v>
      </c>
      <c r="AY56" s="151"/>
      <c r="AZ56" s="151"/>
      <c r="BA56" s="154"/>
      <c r="BB56" s="5" t="s">
        <v>70</v>
      </c>
      <c r="BC56" s="5" t="s">
        <v>70</v>
      </c>
      <c r="BD56" s="5" t="s">
        <v>70</v>
      </c>
      <c r="BE56" s="5" t="s">
        <v>70</v>
      </c>
      <c r="BF56" s="5" t="s">
        <v>70</v>
      </c>
      <c r="BG56" s="5" t="s">
        <v>70</v>
      </c>
      <c r="BH56" s="44" t="s">
        <v>70</v>
      </c>
    </row>
    <row r="57" spans="1:60" ht="48" customHeight="1" x14ac:dyDescent="0.25">
      <c r="A57" s="41" t="s">
        <v>409</v>
      </c>
      <c r="B57" s="42" t="s">
        <v>410</v>
      </c>
      <c r="C57" s="43" t="s">
        <v>411</v>
      </c>
      <c r="D57" s="43" t="s">
        <v>412</v>
      </c>
      <c r="E57" s="29" t="s">
        <v>414</v>
      </c>
      <c r="F57" s="28" t="s">
        <v>415</v>
      </c>
      <c r="G57" s="31" t="s">
        <v>416</v>
      </c>
      <c r="H57" s="31" t="s">
        <v>416</v>
      </c>
      <c r="I57" s="28" t="s">
        <v>71</v>
      </c>
      <c r="J57" s="28" t="s">
        <v>71</v>
      </c>
      <c r="K57" s="28"/>
      <c r="L57" s="28"/>
      <c r="M57" s="28"/>
      <c r="N57" s="28"/>
      <c r="O57" s="28"/>
      <c r="P57" s="32" t="s">
        <v>18</v>
      </c>
      <c r="Q57" s="31" t="s">
        <v>417</v>
      </c>
      <c r="R57" s="31" t="s">
        <v>417</v>
      </c>
      <c r="S57" s="27" t="s">
        <v>88</v>
      </c>
      <c r="T57" s="28"/>
      <c r="U57" s="28"/>
      <c r="V57" s="28"/>
      <c r="W57" s="31" t="s">
        <v>161</v>
      </c>
      <c r="X57" s="5"/>
      <c r="Y57" s="5"/>
      <c r="Z57" s="5"/>
      <c r="AA57" s="5"/>
      <c r="AB57" s="5" t="s">
        <v>90</v>
      </c>
      <c r="AC57" s="5"/>
      <c r="AD57" s="5" t="s">
        <v>95</v>
      </c>
      <c r="AE57" s="5" t="s">
        <v>90</v>
      </c>
      <c r="AF57" s="54" t="s">
        <v>93</v>
      </c>
      <c r="AG57" s="28" t="s">
        <v>418</v>
      </c>
      <c r="AH57" s="31" t="s">
        <v>419</v>
      </c>
      <c r="AI57" s="31" t="s">
        <v>419</v>
      </c>
      <c r="AJ57" s="5" t="s">
        <v>413</v>
      </c>
      <c r="AK57" s="36" t="s">
        <v>420</v>
      </c>
      <c r="AL57" s="26" t="s">
        <v>75</v>
      </c>
      <c r="AM57" s="26" t="s">
        <v>76</v>
      </c>
      <c r="AN57" s="11" t="s">
        <v>77</v>
      </c>
      <c r="AO57" s="26" t="s">
        <v>78</v>
      </c>
      <c r="AP57" s="26" t="s">
        <v>79</v>
      </c>
      <c r="AQ57" s="26" t="s">
        <v>80</v>
      </c>
      <c r="AR57" s="26" t="s">
        <v>81</v>
      </c>
      <c r="AS57" s="105">
        <v>89.8</v>
      </c>
      <c r="AT57" s="105">
        <f t="shared" ref="AT57:AT81" si="15">+(100+AS57)/2</f>
        <v>94.9</v>
      </c>
      <c r="AU57" s="11" t="str">
        <f t="shared" si="8"/>
        <v>Moderado</v>
      </c>
      <c r="AV57" s="11" t="str">
        <f t="shared" si="9"/>
        <v>No</v>
      </c>
      <c r="AW57" s="108" t="s">
        <v>82</v>
      </c>
      <c r="AX57" s="26" t="s">
        <v>85</v>
      </c>
      <c r="AY57" s="5" t="s">
        <v>73</v>
      </c>
      <c r="AZ57" s="5" t="s">
        <v>90</v>
      </c>
      <c r="BA57" s="54" t="s">
        <v>93</v>
      </c>
      <c r="BB57" s="5" t="s">
        <v>70</v>
      </c>
      <c r="BC57" s="5" t="s">
        <v>70</v>
      </c>
      <c r="BD57" s="5" t="s">
        <v>70</v>
      </c>
      <c r="BE57" s="5" t="s">
        <v>70</v>
      </c>
      <c r="BF57" s="5" t="s">
        <v>70</v>
      </c>
      <c r="BG57" s="5" t="s">
        <v>70</v>
      </c>
      <c r="BH57" s="44" t="s">
        <v>70</v>
      </c>
    </row>
    <row r="58" spans="1:60" ht="48" customHeight="1" x14ac:dyDescent="0.25">
      <c r="A58" s="41" t="s">
        <v>409</v>
      </c>
      <c r="B58" s="42" t="s">
        <v>410</v>
      </c>
      <c r="C58" s="43" t="s">
        <v>411</v>
      </c>
      <c r="D58" s="43" t="s">
        <v>412</v>
      </c>
      <c r="E58" s="29" t="s">
        <v>70</v>
      </c>
      <c r="F58" s="28" t="s">
        <v>421</v>
      </c>
      <c r="G58" s="29" t="s">
        <v>422</v>
      </c>
      <c r="H58" s="29" t="s">
        <v>423</v>
      </c>
      <c r="I58" s="170" t="s">
        <v>71</v>
      </c>
      <c r="J58" s="170" t="s">
        <v>71</v>
      </c>
      <c r="K58" s="170" t="s">
        <v>71</v>
      </c>
      <c r="L58" s="170"/>
      <c r="M58" s="170"/>
      <c r="N58" s="170"/>
      <c r="O58" s="170"/>
      <c r="P58" s="32" t="s">
        <v>18</v>
      </c>
      <c r="Q58" s="29" t="s">
        <v>424</v>
      </c>
      <c r="R58" s="29" t="s">
        <v>424</v>
      </c>
      <c r="S58" s="27" t="s">
        <v>88</v>
      </c>
      <c r="T58" s="170"/>
      <c r="U58" s="170" t="s">
        <v>71</v>
      </c>
      <c r="V58" s="170"/>
      <c r="W58" s="29" t="s">
        <v>161</v>
      </c>
      <c r="X58" s="160"/>
      <c r="Y58" s="160"/>
      <c r="Z58" s="160"/>
      <c r="AA58" s="160"/>
      <c r="AB58" s="160" t="s">
        <v>116</v>
      </c>
      <c r="AC58" s="160"/>
      <c r="AD58" s="160" t="s">
        <v>95</v>
      </c>
      <c r="AE58" s="160" t="s">
        <v>116</v>
      </c>
      <c r="AF58" s="161" t="s">
        <v>92</v>
      </c>
      <c r="AG58" s="28" t="s">
        <v>425</v>
      </c>
      <c r="AH58" s="31" t="s">
        <v>426</v>
      </c>
      <c r="AI58" s="31" t="s">
        <v>426</v>
      </c>
      <c r="AJ58" s="31" t="s">
        <v>427</v>
      </c>
      <c r="AK58" s="36" t="s">
        <v>428</v>
      </c>
      <c r="AL58" s="26" t="s">
        <v>75</v>
      </c>
      <c r="AM58" s="26" t="s">
        <v>76</v>
      </c>
      <c r="AN58" s="11" t="s">
        <v>77</v>
      </c>
      <c r="AO58" s="26" t="s">
        <v>78</v>
      </c>
      <c r="AP58" s="26" t="s">
        <v>79</v>
      </c>
      <c r="AQ58" s="26" t="s">
        <v>80</v>
      </c>
      <c r="AR58" s="26" t="s">
        <v>81</v>
      </c>
      <c r="AS58" s="105">
        <v>89.8</v>
      </c>
      <c r="AT58" s="105">
        <f t="shared" si="15"/>
        <v>94.9</v>
      </c>
      <c r="AU58" s="11" t="str">
        <f t="shared" si="8"/>
        <v>Moderado</v>
      </c>
      <c r="AV58" s="11" t="str">
        <f t="shared" si="9"/>
        <v>No</v>
      </c>
      <c r="AW58" s="108" t="s">
        <v>82</v>
      </c>
      <c r="AX58" s="26" t="s">
        <v>85</v>
      </c>
      <c r="AY58" s="160" t="s">
        <v>73</v>
      </c>
      <c r="AZ58" s="160" t="s">
        <v>116</v>
      </c>
      <c r="BA58" s="161" t="s">
        <v>92</v>
      </c>
      <c r="BB58" s="5" t="s">
        <v>70</v>
      </c>
      <c r="BC58" s="5" t="s">
        <v>70</v>
      </c>
      <c r="BD58" s="5" t="s">
        <v>70</v>
      </c>
      <c r="BE58" s="5" t="s">
        <v>70</v>
      </c>
      <c r="BF58" s="5" t="s">
        <v>70</v>
      </c>
      <c r="BG58" s="5" t="s">
        <v>70</v>
      </c>
      <c r="BH58" s="44" t="s">
        <v>70</v>
      </c>
    </row>
    <row r="59" spans="1:60" ht="48" customHeight="1" x14ac:dyDescent="0.25">
      <c r="A59" s="41" t="s">
        <v>409</v>
      </c>
      <c r="B59" s="42" t="s">
        <v>410</v>
      </c>
      <c r="C59" s="43" t="s">
        <v>411</v>
      </c>
      <c r="D59" s="43" t="s">
        <v>412</v>
      </c>
      <c r="E59" s="29" t="s">
        <v>70</v>
      </c>
      <c r="F59" s="28" t="s">
        <v>421</v>
      </c>
      <c r="G59" s="29" t="s">
        <v>422</v>
      </c>
      <c r="H59" s="29" t="s">
        <v>423</v>
      </c>
      <c r="I59" s="170"/>
      <c r="J59" s="170"/>
      <c r="K59" s="170"/>
      <c r="L59" s="170"/>
      <c r="M59" s="170"/>
      <c r="N59" s="170"/>
      <c r="O59" s="170"/>
      <c r="P59" s="32" t="s">
        <v>18</v>
      </c>
      <c r="Q59" s="29" t="s">
        <v>424</v>
      </c>
      <c r="R59" s="29" t="s">
        <v>424</v>
      </c>
      <c r="S59" s="27" t="s">
        <v>88</v>
      </c>
      <c r="T59" s="170"/>
      <c r="U59" s="170"/>
      <c r="V59" s="170"/>
      <c r="W59" s="29" t="s">
        <v>161</v>
      </c>
      <c r="X59" s="160"/>
      <c r="Y59" s="160"/>
      <c r="Z59" s="160"/>
      <c r="AA59" s="160"/>
      <c r="AB59" s="160"/>
      <c r="AC59" s="160"/>
      <c r="AD59" s="160"/>
      <c r="AE59" s="160"/>
      <c r="AF59" s="161"/>
      <c r="AG59" s="28" t="s">
        <v>429</v>
      </c>
      <c r="AH59" s="31" t="s">
        <v>430</v>
      </c>
      <c r="AI59" s="31" t="s">
        <v>430</v>
      </c>
      <c r="AJ59" s="31" t="s">
        <v>431</v>
      </c>
      <c r="AK59" s="29" t="s">
        <v>432</v>
      </c>
      <c r="AL59" s="26" t="s">
        <v>75</v>
      </c>
      <c r="AM59" s="26" t="s">
        <v>76</v>
      </c>
      <c r="AN59" s="11" t="s">
        <v>77</v>
      </c>
      <c r="AO59" s="26" t="s">
        <v>78</v>
      </c>
      <c r="AP59" s="26" t="s">
        <v>79</v>
      </c>
      <c r="AQ59" s="26" t="s">
        <v>80</v>
      </c>
      <c r="AR59" s="26" t="s">
        <v>81</v>
      </c>
      <c r="AS59" s="105">
        <v>89.8</v>
      </c>
      <c r="AT59" s="105">
        <f t="shared" si="15"/>
        <v>94.9</v>
      </c>
      <c r="AU59" s="11" t="str">
        <f t="shared" si="8"/>
        <v>Moderado</v>
      </c>
      <c r="AV59" s="11" t="str">
        <f t="shared" si="9"/>
        <v>No</v>
      </c>
      <c r="AW59" s="108" t="s">
        <v>82</v>
      </c>
      <c r="AX59" s="26" t="s">
        <v>85</v>
      </c>
      <c r="AY59" s="160"/>
      <c r="AZ59" s="160"/>
      <c r="BA59" s="161"/>
      <c r="BB59" s="5" t="s">
        <v>70</v>
      </c>
      <c r="BC59" s="5" t="s">
        <v>70</v>
      </c>
      <c r="BD59" s="5" t="s">
        <v>70</v>
      </c>
      <c r="BE59" s="5" t="s">
        <v>70</v>
      </c>
      <c r="BF59" s="5" t="s">
        <v>70</v>
      </c>
      <c r="BG59" s="5" t="s">
        <v>70</v>
      </c>
      <c r="BH59" s="44" t="s">
        <v>70</v>
      </c>
    </row>
    <row r="60" spans="1:60" ht="48" customHeight="1" x14ac:dyDescent="0.25">
      <c r="A60" s="41" t="s">
        <v>409</v>
      </c>
      <c r="B60" s="42" t="s">
        <v>410</v>
      </c>
      <c r="C60" s="43" t="s">
        <v>411</v>
      </c>
      <c r="D60" s="43" t="s">
        <v>412</v>
      </c>
      <c r="E60" s="29" t="s">
        <v>70</v>
      </c>
      <c r="F60" s="28" t="s">
        <v>421</v>
      </c>
      <c r="G60" s="29" t="s">
        <v>422</v>
      </c>
      <c r="H60" s="29" t="s">
        <v>423</v>
      </c>
      <c r="I60" s="170"/>
      <c r="J60" s="170"/>
      <c r="K60" s="170"/>
      <c r="L60" s="170"/>
      <c r="M60" s="170"/>
      <c r="N60" s="170"/>
      <c r="O60" s="170"/>
      <c r="P60" s="32" t="s">
        <v>18</v>
      </c>
      <c r="Q60" s="29" t="s">
        <v>424</v>
      </c>
      <c r="R60" s="29" t="s">
        <v>424</v>
      </c>
      <c r="S60" s="27" t="s">
        <v>88</v>
      </c>
      <c r="T60" s="170"/>
      <c r="U60" s="170"/>
      <c r="V60" s="170"/>
      <c r="W60" s="29" t="s">
        <v>161</v>
      </c>
      <c r="X60" s="160"/>
      <c r="Y60" s="160"/>
      <c r="Z60" s="160"/>
      <c r="AA60" s="160"/>
      <c r="AB60" s="160"/>
      <c r="AC60" s="160"/>
      <c r="AD60" s="160"/>
      <c r="AE60" s="160"/>
      <c r="AF60" s="161"/>
      <c r="AG60" s="28" t="s">
        <v>433</v>
      </c>
      <c r="AH60" s="31" t="s">
        <v>434</v>
      </c>
      <c r="AI60" s="31" t="s">
        <v>434</v>
      </c>
      <c r="AJ60" s="31" t="s">
        <v>435</v>
      </c>
      <c r="AK60" s="36" t="s">
        <v>436</v>
      </c>
      <c r="AL60" s="26" t="s">
        <v>75</v>
      </c>
      <c r="AM60" s="26" t="s">
        <v>76</v>
      </c>
      <c r="AN60" s="11" t="s">
        <v>77</v>
      </c>
      <c r="AO60" s="26" t="s">
        <v>78</v>
      </c>
      <c r="AP60" s="26" t="s">
        <v>79</v>
      </c>
      <c r="AQ60" s="26" t="s">
        <v>80</v>
      </c>
      <c r="AR60" s="26" t="s">
        <v>81</v>
      </c>
      <c r="AS60" s="105">
        <v>89.8</v>
      </c>
      <c r="AT60" s="105">
        <f t="shared" si="15"/>
        <v>94.9</v>
      </c>
      <c r="AU60" s="11" t="str">
        <f t="shared" si="8"/>
        <v>Moderado</v>
      </c>
      <c r="AV60" s="11" t="str">
        <f t="shared" si="9"/>
        <v>No</v>
      </c>
      <c r="AW60" s="108" t="s">
        <v>82</v>
      </c>
      <c r="AX60" s="26" t="s">
        <v>85</v>
      </c>
      <c r="AY60" s="160"/>
      <c r="AZ60" s="160"/>
      <c r="BA60" s="161"/>
      <c r="BB60" s="5" t="s">
        <v>70</v>
      </c>
      <c r="BC60" s="5" t="s">
        <v>70</v>
      </c>
      <c r="BD60" s="5" t="s">
        <v>70</v>
      </c>
      <c r="BE60" s="5" t="s">
        <v>70</v>
      </c>
      <c r="BF60" s="5" t="s">
        <v>70</v>
      </c>
      <c r="BG60" s="5" t="s">
        <v>70</v>
      </c>
      <c r="BH60" s="44" t="s">
        <v>70</v>
      </c>
    </row>
    <row r="61" spans="1:60" ht="48" customHeight="1" x14ac:dyDescent="0.25">
      <c r="A61" s="41" t="s">
        <v>409</v>
      </c>
      <c r="B61" s="42" t="s">
        <v>410</v>
      </c>
      <c r="C61" s="43" t="s">
        <v>411</v>
      </c>
      <c r="D61" s="43" t="s">
        <v>412</v>
      </c>
      <c r="E61" s="29" t="s">
        <v>70</v>
      </c>
      <c r="F61" s="28" t="s">
        <v>437</v>
      </c>
      <c r="G61" s="29" t="s">
        <v>438</v>
      </c>
      <c r="H61" s="29" t="s">
        <v>439</v>
      </c>
      <c r="I61" s="170" t="s">
        <v>71</v>
      </c>
      <c r="J61" s="170" t="s">
        <v>71</v>
      </c>
      <c r="K61" s="170" t="s">
        <v>71</v>
      </c>
      <c r="L61" s="170"/>
      <c r="M61" s="170"/>
      <c r="N61" s="170"/>
      <c r="O61" s="170"/>
      <c r="P61" s="32" t="s">
        <v>18</v>
      </c>
      <c r="Q61" s="29" t="s">
        <v>424</v>
      </c>
      <c r="R61" s="29" t="s">
        <v>424</v>
      </c>
      <c r="S61" s="27" t="s">
        <v>88</v>
      </c>
      <c r="T61" s="170"/>
      <c r="U61" s="170" t="s">
        <v>71</v>
      </c>
      <c r="V61" s="170"/>
      <c r="W61" s="29" t="s">
        <v>161</v>
      </c>
      <c r="X61" s="160"/>
      <c r="Y61" s="160"/>
      <c r="Z61" s="160"/>
      <c r="AA61" s="160"/>
      <c r="AB61" s="160" t="s">
        <v>116</v>
      </c>
      <c r="AC61" s="160"/>
      <c r="AD61" s="160" t="s">
        <v>73</v>
      </c>
      <c r="AE61" s="160" t="s">
        <v>116</v>
      </c>
      <c r="AF61" s="161" t="s">
        <v>92</v>
      </c>
      <c r="AG61" s="28" t="s">
        <v>440</v>
      </c>
      <c r="AH61" s="31" t="s">
        <v>441</v>
      </c>
      <c r="AI61" s="31" t="s">
        <v>441</v>
      </c>
      <c r="AJ61" s="31" t="s">
        <v>442</v>
      </c>
      <c r="AK61" s="36" t="s">
        <v>443</v>
      </c>
      <c r="AL61" s="26" t="s">
        <v>75</v>
      </c>
      <c r="AM61" s="26" t="s">
        <v>76</v>
      </c>
      <c r="AN61" s="11" t="s">
        <v>77</v>
      </c>
      <c r="AO61" s="26" t="s">
        <v>78</v>
      </c>
      <c r="AP61" s="26" t="s">
        <v>79</v>
      </c>
      <c r="AQ61" s="26" t="s">
        <v>80</v>
      </c>
      <c r="AR61" s="26" t="s">
        <v>81</v>
      </c>
      <c r="AS61" s="105">
        <v>89.8</v>
      </c>
      <c r="AT61" s="105">
        <f t="shared" si="15"/>
        <v>94.9</v>
      </c>
      <c r="AU61" s="11" t="str">
        <f t="shared" si="8"/>
        <v>Moderado</v>
      </c>
      <c r="AV61" s="11" t="str">
        <f t="shared" si="9"/>
        <v>No</v>
      </c>
      <c r="AW61" s="108" t="s">
        <v>82</v>
      </c>
      <c r="AX61" s="26" t="s">
        <v>85</v>
      </c>
      <c r="AY61" s="160" t="s">
        <v>73</v>
      </c>
      <c r="AZ61" s="160" t="s">
        <v>116</v>
      </c>
      <c r="BA61" s="161" t="s">
        <v>92</v>
      </c>
      <c r="BB61" s="5" t="s">
        <v>70</v>
      </c>
      <c r="BC61" s="5" t="s">
        <v>70</v>
      </c>
      <c r="BD61" s="5" t="s">
        <v>70</v>
      </c>
      <c r="BE61" s="5" t="s">
        <v>70</v>
      </c>
      <c r="BF61" s="5" t="s">
        <v>70</v>
      </c>
      <c r="BG61" s="5" t="s">
        <v>70</v>
      </c>
      <c r="BH61" s="44" t="s">
        <v>70</v>
      </c>
    </row>
    <row r="62" spans="1:60" ht="48" customHeight="1" x14ac:dyDescent="0.25">
      <c r="A62" s="41" t="s">
        <v>409</v>
      </c>
      <c r="B62" s="42" t="s">
        <v>410</v>
      </c>
      <c r="C62" s="43" t="s">
        <v>411</v>
      </c>
      <c r="D62" s="43" t="s">
        <v>412</v>
      </c>
      <c r="E62" s="29" t="s">
        <v>70</v>
      </c>
      <c r="F62" s="28" t="s">
        <v>437</v>
      </c>
      <c r="G62" s="29" t="s">
        <v>438</v>
      </c>
      <c r="H62" s="29" t="s">
        <v>439</v>
      </c>
      <c r="I62" s="170"/>
      <c r="J62" s="170"/>
      <c r="K62" s="170"/>
      <c r="L62" s="170"/>
      <c r="M62" s="170"/>
      <c r="N62" s="170"/>
      <c r="O62" s="170"/>
      <c r="P62" s="32" t="s">
        <v>18</v>
      </c>
      <c r="Q62" s="29" t="s">
        <v>424</v>
      </c>
      <c r="R62" s="29" t="s">
        <v>424</v>
      </c>
      <c r="S62" s="27" t="s">
        <v>88</v>
      </c>
      <c r="T62" s="170"/>
      <c r="U62" s="170"/>
      <c r="V62" s="170"/>
      <c r="W62" s="29" t="s">
        <v>161</v>
      </c>
      <c r="X62" s="160"/>
      <c r="Y62" s="160"/>
      <c r="Z62" s="160"/>
      <c r="AA62" s="160"/>
      <c r="AB62" s="160"/>
      <c r="AC62" s="160"/>
      <c r="AD62" s="160"/>
      <c r="AE62" s="160"/>
      <c r="AF62" s="161"/>
      <c r="AG62" s="28" t="s">
        <v>444</v>
      </c>
      <c r="AH62" s="31" t="s">
        <v>445</v>
      </c>
      <c r="AI62" s="31" t="s">
        <v>445</v>
      </c>
      <c r="AJ62" s="31" t="s">
        <v>446</v>
      </c>
      <c r="AK62" s="36" t="s">
        <v>447</v>
      </c>
      <c r="AL62" s="26" t="s">
        <v>75</v>
      </c>
      <c r="AM62" s="26" t="s">
        <v>76</v>
      </c>
      <c r="AN62" s="11" t="s">
        <v>77</v>
      </c>
      <c r="AO62" s="26" t="s">
        <v>78</v>
      </c>
      <c r="AP62" s="26" t="s">
        <v>79</v>
      </c>
      <c r="AQ62" s="26" t="s">
        <v>80</v>
      </c>
      <c r="AR62" s="26" t="s">
        <v>81</v>
      </c>
      <c r="AS62" s="105">
        <v>89.8</v>
      </c>
      <c r="AT62" s="105">
        <f t="shared" si="15"/>
        <v>94.9</v>
      </c>
      <c r="AU62" s="11" t="str">
        <f t="shared" si="8"/>
        <v>Moderado</v>
      </c>
      <c r="AV62" s="11" t="str">
        <f t="shared" si="9"/>
        <v>No</v>
      </c>
      <c r="AW62" s="108" t="s">
        <v>82</v>
      </c>
      <c r="AX62" s="11" t="s">
        <v>83</v>
      </c>
      <c r="AY62" s="160"/>
      <c r="AZ62" s="160"/>
      <c r="BA62" s="161"/>
      <c r="BB62" s="5" t="s">
        <v>70</v>
      </c>
      <c r="BC62" s="5" t="s">
        <v>70</v>
      </c>
      <c r="BD62" s="5" t="s">
        <v>70</v>
      </c>
      <c r="BE62" s="5" t="s">
        <v>70</v>
      </c>
      <c r="BF62" s="5" t="s">
        <v>70</v>
      </c>
      <c r="BG62" s="5" t="s">
        <v>70</v>
      </c>
      <c r="BH62" s="44" t="s">
        <v>70</v>
      </c>
    </row>
    <row r="63" spans="1:60" ht="48" customHeight="1" x14ac:dyDescent="0.25">
      <c r="A63" s="41" t="s">
        <v>409</v>
      </c>
      <c r="B63" s="42" t="s">
        <v>410</v>
      </c>
      <c r="C63" s="43" t="s">
        <v>411</v>
      </c>
      <c r="D63" s="43" t="s">
        <v>412</v>
      </c>
      <c r="E63" s="29" t="s">
        <v>70</v>
      </c>
      <c r="F63" s="28" t="s">
        <v>437</v>
      </c>
      <c r="G63" s="29" t="s">
        <v>438</v>
      </c>
      <c r="H63" s="29" t="s">
        <v>439</v>
      </c>
      <c r="I63" s="170"/>
      <c r="J63" s="170"/>
      <c r="K63" s="170"/>
      <c r="L63" s="170"/>
      <c r="M63" s="170"/>
      <c r="N63" s="170"/>
      <c r="O63" s="170"/>
      <c r="P63" s="32" t="s">
        <v>18</v>
      </c>
      <c r="Q63" s="29" t="s">
        <v>424</v>
      </c>
      <c r="R63" s="29" t="s">
        <v>424</v>
      </c>
      <c r="S63" s="27" t="s">
        <v>88</v>
      </c>
      <c r="T63" s="170"/>
      <c r="U63" s="170"/>
      <c r="V63" s="170"/>
      <c r="W63" s="29" t="s">
        <v>161</v>
      </c>
      <c r="X63" s="160"/>
      <c r="Y63" s="160"/>
      <c r="Z63" s="160"/>
      <c r="AA63" s="160"/>
      <c r="AB63" s="160"/>
      <c r="AC63" s="160"/>
      <c r="AD63" s="160"/>
      <c r="AE63" s="160"/>
      <c r="AF63" s="161"/>
      <c r="AG63" s="28" t="s">
        <v>448</v>
      </c>
      <c r="AH63" s="31" t="s">
        <v>449</v>
      </c>
      <c r="AI63" s="31" t="s">
        <v>449</v>
      </c>
      <c r="AJ63" s="31" t="s">
        <v>450</v>
      </c>
      <c r="AK63" s="36" t="s">
        <v>451</v>
      </c>
      <c r="AL63" s="26" t="s">
        <v>75</v>
      </c>
      <c r="AM63" s="26" t="s">
        <v>76</v>
      </c>
      <c r="AN63" s="11" t="s">
        <v>77</v>
      </c>
      <c r="AO63" s="26" t="s">
        <v>78</v>
      </c>
      <c r="AP63" s="26" t="s">
        <v>79</v>
      </c>
      <c r="AQ63" s="26" t="s">
        <v>80</v>
      </c>
      <c r="AR63" s="26" t="s">
        <v>81</v>
      </c>
      <c r="AS63" s="105">
        <v>89.8</v>
      </c>
      <c r="AT63" s="105">
        <f t="shared" si="15"/>
        <v>94.9</v>
      </c>
      <c r="AU63" s="11" t="str">
        <f t="shared" si="8"/>
        <v>Moderado</v>
      </c>
      <c r="AV63" s="11" t="str">
        <f t="shared" si="9"/>
        <v>No</v>
      </c>
      <c r="AW63" s="108" t="s">
        <v>82</v>
      </c>
      <c r="AX63" s="26" t="s">
        <v>85</v>
      </c>
      <c r="AY63" s="160"/>
      <c r="AZ63" s="160"/>
      <c r="BA63" s="161"/>
      <c r="BB63" s="5" t="s">
        <v>70</v>
      </c>
      <c r="BC63" s="5" t="s">
        <v>70</v>
      </c>
      <c r="BD63" s="5" t="s">
        <v>70</v>
      </c>
      <c r="BE63" s="5" t="s">
        <v>70</v>
      </c>
      <c r="BF63" s="5" t="s">
        <v>70</v>
      </c>
      <c r="BG63" s="5" t="s">
        <v>70</v>
      </c>
      <c r="BH63" s="44" t="s">
        <v>70</v>
      </c>
    </row>
    <row r="64" spans="1:60" ht="48" customHeight="1" x14ac:dyDescent="0.25">
      <c r="A64" s="41" t="s">
        <v>409</v>
      </c>
      <c r="B64" s="42" t="s">
        <v>410</v>
      </c>
      <c r="C64" s="43" t="s">
        <v>411</v>
      </c>
      <c r="D64" s="43" t="s">
        <v>412</v>
      </c>
      <c r="E64" s="29" t="s">
        <v>70</v>
      </c>
      <c r="F64" s="28" t="s">
        <v>437</v>
      </c>
      <c r="G64" s="29" t="s">
        <v>438</v>
      </c>
      <c r="H64" s="29" t="s">
        <v>439</v>
      </c>
      <c r="I64" s="170"/>
      <c r="J64" s="170"/>
      <c r="K64" s="170"/>
      <c r="L64" s="170"/>
      <c r="M64" s="170"/>
      <c r="N64" s="170"/>
      <c r="O64" s="170"/>
      <c r="P64" s="32" t="s">
        <v>18</v>
      </c>
      <c r="Q64" s="29" t="s">
        <v>424</v>
      </c>
      <c r="R64" s="29" t="s">
        <v>424</v>
      </c>
      <c r="S64" s="27" t="s">
        <v>88</v>
      </c>
      <c r="T64" s="170"/>
      <c r="U64" s="170"/>
      <c r="V64" s="170"/>
      <c r="W64" s="29" t="s">
        <v>161</v>
      </c>
      <c r="X64" s="160"/>
      <c r="Y64" s="160"/>
      <c r="Z64" s="160"/>
      <c r="AA64" s="160"/>
      <c r="AB64" s="160"/>
      <c r="AC64" s="160"/>
      <c r="AD64" s="160"/>
      <c r="AE64" s="160"/>
      <c r="AF64" s="161"/>
      <c r="AG64" s="28" t="s">
        <v>452</v>
      </c>
      <c r="AH64" s="31" t="s">
        <v>453</v>
      </c>
      <c r="AI64" s="31" t="s">
        <v>453</v>
      </c>
      <c r="AJ64" s="31" t="s">
        <v>454</v>
      </c>
      <c r="AK64" s="36" t="s">
        <v>455</v>
      </c>
      <c r="AL64" s="26" t="s">
        <v>75</v>
      </c>
      <c r="AM64" s="26" t="s">
        <v>76</v>
      </c>
      <c r="AN64" s="11" t="s">
        <v>77</v>
      </c>
      <c r="AO64" s="26" t="s">
        <v>78</v>
      </c>
      <c r="AP64" s="26" t="s">
        <v>79</v>
      </c>
      <c r="AQ64" s="26" t="s">
        <v>80</v>
      </c>
      <c r="AR64" s="26" t="s">
        <v>81</v>
      </c>
      <c r="AS64" s="105">
        <v>89.8</v>
      </c>
      <c r="AT64" s="105">
        <f t="shared" si="15"/>
        <v>94.9</v>
      </c>
      <c r="AU64" s="11" t="str">
        <f t="shared" si="8"/>
        <v>Moderado</v>
      </c>
      <c r="AV64" s="11" t="str">
        <f t="shared" si="9"/>
        <v>No</v>
      </c>
      <c r="AW64" s="108" t="s">
        <v>82</v>
      </c>
      <c r="AX64" s="26" t="s">
        <v>85</v>
      </c>
      <c r="AY64" s="160"/>
      <c r="AZ64" s="160"/>
      <c r="BA64" s="161"/>
      <c r="BB64" s="5" t="s">
        <v>70</v>
      </c>
      <c r="BC64" s="5" t="s">
        <v>70</v>
      </c>
      <c r="BD64" s="5" t="s">
        <v>70</v>
      </c>
      <c r="BE64" s="5" t="s">
        <v>70</v>
      </c>
      <c r="BF64" s="5" t="s">
        <v>70</v>
      </c>
      <c r="BG64" s="5" t="s">
        <v>70</v>
      </c>
      <c r="BH64" s="44" t="s">
        <v>70</v>
      </c>
    </row>
    <row r="65" spans="1:60" ht="48" customHeight="1" x14ac:dyDescent="0.25">
      <c r="A65" s="41" t="s">
        <v>409</v>
      </c>
      <c r="B65" s="42" t="s">
        <v>410</v>
      </c>
      <c r="C65" s="43" t="s">
        <v>411</v>
      </c>
      <c r="D65" s="43" t="s">
        <v>412</v>
      </c>
      <c r="E65" s="37" t="s">
        <v>70</v>
      </c>
      <c r="F65" s="32" t="s">
        <v>456</v>
      </c>
      <c r="G65" s="37" t="s">
        <v>457</v>
      </c>
      <c r="H65" s="37" t="s">
        <v>458</v>
      </c>
      <c r="I65" s="152" t="s">
        <v>71</v>
      </c>
      <c r="J65" s="152" t="s">
        <v>71</v>
      </c>
      <c r="K65" s="152" t="s">
        <v>71</v>
      </c>
      <c r="L65" s="152"/>
      <c r="M65" s="152"/>
      <c r="N65" s="152"/>
      <c r="O65" s="152"/>
      <c r="P65" s="32" t="s">
        <v>18</v>
      </c>
      <c r="Q65" s="37" t="s">
        <v>424</v>
      </c>
      <c r="R65" s="37" t="s">
        <v>424</v>
      </c>
      <c r="S65" s="27" t="s">
        <v>88</v>
      </c>
      <c r="T65" s="152"/>
      <c r="U65" s="152" t="s">
        <v>71</v>
      </c>
      <c r="V65" s="152"/>
      <c r="W65" s="37" t="s">
        <v>161</v>
      </c>
      <c r="X65" s="151"/>
      <c r="Y65" s="151"/>
      <c r="Z65" s="151"/>
      <c r="AA65" s="151"/>
      <c r="AB65" s="151" t="s">
        <v>116</v>
      </c>
      <c r="AC65" s="151"/>
      <c r="AD65" s="151" t="s">
        <v>73</v>
      </c>
      <c r="AE65" s="151" t="s">
        <v>116</v>
      </c>
      <c r="AF65" s="153" t="s">
        <v>92</v>
      </c>
      <c r="AG65" s="32" t="s">
        <v>459</v>
      </c>
      <c r="AH65" s="30" t="s">
        <v>460</v>
      </c>
      <c r="AI65" s="30" t="s">
        <v>460</v>
      </c>
      <c r="AJ65" s="30" t="s">
        <v>461</v>
      </c>
      <c r="AK65" s="38" t="s">
        <v>462</v>
      </c>
      <c r="AL65" s="26" t="s">
        <v>75</v>
      </c>
      <c r="AM65" s="26" t="s">
        <v>76</v>
      </c>
      <c r="AN65" s="11" t="s">
        <v>77</v>
      </c>
      <c r="AO65" s="26" t="s">
        <v>78</v>
      </c>
      <c r="AP65" s="26" t="s">
        <v>79</v>
      </c>
      <c r="AQ65" s="26" t="s">
        <v>80</v>
      </c>
      <c r="AR65" s="26" t="s">
        <v>81</v>
      </c>
      <c r="AS65" s="105">
        <v>89.8</v>
      </c>
      <c r="AT65" s="105">
        <f t="shared" si="15"/>
        <v>94.9</v>
      </c>
      <c r="AU65" s="11" t="str">
        <f t="shared" si="8"/>
        <v>Moderado</v>
      </c>
      <c r="AV65" s="11" t="str">
        <f t="shared" si="9"/>
        <v>No</v>
      </c>
      <c r="AW65" s="108" t="s">
        <v>82</v>
      </c>
      <c r="AX65" s="26" t="s">
        <v>85</v>
      </c>
      <c r="AY65" s="151" t="s">
        <v>73</v>
      </c>
      <c r="AZ65" s="151" t="s">
        <v>116</v>
      </c>
      <c r="BA65" s="153" t="s">
        <v>92</v>
      </c>
      <c r="BB65" s="5" t="s">
        <v>70</v>
      </c>
      <c r="BC65" s="5" t="s">
        <v>70</v>
      </c>
      <c r="BD65" s="5" t="s">
        <v>70</v>
      </c>
      <c r="BE65" s="5" t="s">
        <v>70</v>
      </c>
      <c r="BF65" s="5" t="s">
        <v>70</v>
      </c>
      <c r="BG65" s="5" t="s">
        <v>70</v>
      </c>
      <c r="BH65" s="44" t="s">
        <v>70</v>
      </c>
    </row>
    <row r="66" spans="1:60" ht="48" customHeight="1" x14ac:dyDescent="0.25">
      <c r="A66" s="41" t="s">
        <v>409</v>
      </c>
      <c r="B66" s="42" t="s">
        <v>410</v>
      </c>
      <c r="C66" s="43" t="s">
        <v>411</v>
      </c>
      <c r="D66" s="43" t="s">
        <v>412</v>
      </c>
      <c r="E66" s="37" t="s">
        <v>70</v>
      </c>
      <c r="F66" s="32" t="s">
        <v>456</v>
      </c>
      <c r="G66" s="37" t="s">
        <v>457</v>
      </c>
      <c r="H66" s="37" t="s">
        <v>458</v>
      </c>
      <c r="I66" s="152"/>
      <c r="J66" s="152"/>
      <c r="K66" s="152"/>
      <c r="L66" s="152"/>
      <c r="M66" s="152"/>
      <c r="N66" s="152"/>
      <c r="O66" s="152"/>
      <c r="P66" s="32" t="s">
        <v>18</v>
      </c>
      <c r="Q66" s="37" t="s">
        <v>424</v>
      </c>
      <c r="R66" s="37" t="s">
        <v>424</v>
      </c>
      <c r="S66" s="27" t="s">
        <v>88</v>
      </c>
      <c r="T66" s="152"/>
      <c r="U66" s="152"/>
      <c r="V66" s="152"/>
      <c r="W66" s="37" t="s">
        <v>161</v>
      </c>
      <c r="X66" s="151"/>
      <c r="Y66" s="151"/>
      <c r="Z66" s="151"/>
      <c r="AA66" s="151"/>
      <c r="AB66" s="151"/>
      <c r="AC66" s="151"/>
      <c r="AD66" s="151"/>
      <c r="AE66" s="151"/>
      <c r="AF66" s="153"/>
      <c r="AG66" s="32" t="s">
        <v>463</v>
      </c>
      <c r="AH66" s="30" t="s">
        <v>464</v>
      </c>
      <c r="AI66" s="30" t="s">
        <v>464</v>
      </c>
      <c r="AJ66" s="30" t="s">
        <v>465</v>
      </c>
      <c r="AK66" s="38" t="s">
        <v>466</v>
      </c>
      <c r="AL66" s="26" t="s">
        <v>75</v>
      </c>
      <c r="AM66" s="26" t="s">
        <v>76</v>
      </c>
      <c r="AN66" s="11" t="s">
        <v>77</v>
      </c>
      <c r="AO66" s="26" t="s">
        <v>78</v>
      </c>
      <c r="AP66" s="26" t="s">
        <v>79</v>
      </c>
      <c r="AQ66" s="26" t="s">
        <v>80</v>
      </c>
      <c r="AR66" s="26" t="s">
        <v>81</v>
      </c>
      <c r="AS66" s="105">
        <v>89.8</v>
      </c>
      <c r="AT66" s="105">
        <f t="shared" si="15"/>
        <v>94.9</v>
      </c>
      <c r="AU66" s="11" t="str">
        <f t="shared" si="8"/>
        <v>Moderado</v>
      </c>
      <c r="AV66" s="11" t="str">
        <f t="shared" si="9"/>
        <v>No</v>
      </c>
      <c r="AW66" s="108" t="s">
        <v>82</v>
      </c>
      <c r="AX66" s="26" t="s">
        <v>85</v>
      </c>
      <c r="AY66" s="151"/>
      <c r="AZ66" s="151"/>
      <c r="BA66" s="153"/>
      <c r="BB66" s="5" t="s">
        <v>70</v>
      </c>
      <c r="BC66" s="5" t="s">
        <v>70</v>
      </c>
      <c r="BD66" s="5" t="s">
        <v>70</v>
      </c>
      <c r="BE66" s="5" t="s">
        <v>70</v>
      </c>
      <c r="BF66" s="5" t="s">
        <v>70</v>
      </c>
      <c r="BG66" s="5" t="s">
        <v>70</v>
      </c>
      <c r="BH66" s="44" t="s">
        <v>70</v>
      </c>
    </row>
    <row r="67" spans="1:60" ht="48" customHeight="1" x14ac:dyDescent="0.25">
      <c r="A67" s="41" t="s">
        <v>409</v>
      </c>
      <c r="B67" s="42" t="s">
        <v>410</v>
      </c>
      <c r="C67" s="43" t="s">
        <v>411</v>
      </c>
      <c r="D67" s="43" t="s">
        <v>412</v>
      </c>
      <c r="E67" s="37" t="s">
        <v>70</v>
      </c>
      <c r="F67" s="32" t="s">
        <v>456</v>
      </c>
      <c r="G67" s="37" t="s">
        <v>457</v>
      </c>
      <c r="H67" s="37" t="s">
        <v>458</v>
      </c>
      <c r="I67" s="152"/>
      <c r="J67" s="152"/>
      <c r="K67" s="152"/>
      <c r="L67" s="152"/>
      <c r="M67" s="152"/>
      <c r="N67" s="152"/>
      <c r="O67" s="152"/>
      <c r="P67" s="32" t="s">
        <v>18</v>
      </c>
      <c r="Q67" s="37" t="s">
        <v>424</v>
      </c>
      <c r="R67" s="37" t="s">
        <v>424</v>
      </c>
      <c r="S67" s="27" t="s">
        <v>88</v>
      </c>
      <c r="T67" s="152"/>
      <c r="U67" s="152"/>
      <c r="V67" s="152"/>
      <c r="W67" s="37" t="s">
        <v>161</v>
      </c>
      <c r="X67" s="151"/>
      <c r="Y67" s="151"/>
      <c r="Z67" s="151"/>
      <c r="AA67" s="151"/>
      <c r="AB67" s="151"/>
      <c r="AC67" s="151"/>
      <c r="AD67" s="151"/>
      <c r="AE67" s="151"/>
      <c r="AF67" s="153"/>
      <c r="AG67" s="32" t="s">
        <v>467</v>
      </c>
      <c r="AH67" s="30" t="s">
        <v>468</v>
      </c>
      <c r="AI67" s="30" t="s">
        <v>468</v>
      </c>
      <c r="AJ67" s="30" t="s">
        <v>469</v>
      </c>
      <c r="AK67" s="38" t="s">
        <v>470</v>
      </c>
      <c r="AL67" s="26" t="s">
        <v>75</v>
      </c>
      <c r="AM67" s="26" t="s">
        <v>76</v>
      </c>
      <c r="AN67" s="11" t="s">
        <v>77</v>
      </c>
      <c r="AO67" s="26" t="s">
        <v>78</v>
      </c>
      <c r="AP67" s="26" t="s">
        <v>79</v>
      </c>
      <c r="AQ67" s="26" t="s">
        <v>80</v>
      </c>
      <c r="AR67" s="26" t="s">
        <v>81</v>
      </c>
      <c r="AS67" s="105">
        <v>89.8</v>
      </c>
      <c r="AT67" s="105">
        <f t="shared" si="15"/>
        <v>94.9</v>
      </c>
      <c r="AU67" s="11" t="str">
        <f t="shared" si="8"/>
        <v>Moderado</v>
      </c>
      <c r="AV67" s="11" t="str">
        <f t="shared" si="9"/>
        <v>No</v>
      </c>
      <c r="AW67" s="108" t="s">
        <v>82</v>
      </c>
      <c r="AX67" s="26" t="s">
        <v>85</v>
      </c>
      <c r="AY67" s="151"/>
      <c r="AZ67" s="151"/>
      <c r="BA67" s="153"/>
      <c r="BB67" s="5" t="s">
        <v>70</v>
      </c>
      <c r="BC67" s="5" t="s">
        <v>70</v>
      </c>
      <c r="BD67" s="5" t="s">
        <v>70</v>
      </c>
      <c r="BE67" s="5" t="s">
        <v>70</v>
      </c>
      <c r="BF67" s="5" t="s">
        <v>70</v>
      </c>
      <c r="BG67" s="5" t="s">
        <v>70</v>
      </c>
      <c r="BH67" s="44" t="s">
        <v>70</v>
      </c>
    </row>
    <row r="68" spans="1:60" ht="48" customHeight="1" x14ac:dyDescent="0.25">
      <c r="A68" s="41" t="s">
        <v>409</v>
      </c>
      <c r="B68" s="42" t="s">
        <v>410</v>
      </c>
      <c r="C68" s="43" t="s">
        <v>411</v>
      </c>
      <c r="D68" s="43" t="s">
        <v>412</v>
      </c>
      <c r="E68" s="37" t="s">
        <v>70</v>
      </c>
      <c r="F68" s="32" t="s">
        <v>471</v>
      </c>
      <c r="G68" s="37" t="s">
        <v>472</v>
      </c>
      <c r="H68" s="37" t="s">
        <v>473</v>
      </c>
      <c r="I68" s="152" t="s">
        <v>71</v>
      </c>
      <c r="J68" s="152" t="s">
        <v>71</v>
      </c>
      <c r="K68" s="152" t="s">
        <v>71</v>
      </c>
      <c r="L68" s="152"/>
      <c r="M68" s="152"/>
      <c r="N68" s="152"/>
      <c r="O68" s="152"/>
      <c r="P68" s="32" t="s">
        <v>18</v>
      </c>
      <c r="Q68" s="37" t="s">
        <v>474</v>
      </c>
      <c r="R68" s="37" t="s">
        <v>474</v>
      </c>
      <c r="S68" s="27" t="s">
        <v>88</v>
      </c>
      <c r="T68" s="152" t="s">
        <v>71</v>
      </c>
      <c r="U68" s="152" t="s">
        <v>71</v>
      </c>
      <c r="V68" s="152"/>
      <c r="W68" s="37" t="s">
        <v>161</v>
      </c>
      <c r="X68" s="151"/>
      <c r="Y68" s="151"/>
      <c r="Z68" s="151"/>
      <c r="AA68" s="151"/>
      <c r="AB68" s="151" t="s">
        <v>116</v>
      </c>
      <c r="AC68" s="151"/>
      <c r="AD68" s="151" t="s">
        <v>95</v>
      </c>
      <c r="AE68" s="151" t="s">
        <v>116</v>
      </c>
      <c r="AF68" s="153" t="s">
        <v>92</v>
      </c>
      <c r="AG68" s="32" t="s">
        <v>475</v>
      </c>
      <c r="AH68" s="30" t="s">
        <v>476</v>
      </c>
      <c r="AI68" s="30" t="s">
        <v>476</v>
      </c>
      <c r="AJ68" s="30" t="s">
        <v>477</v>
      </c>
      <c r="AK68" s="38" t="s">
        <v>478</v>
      </c>
      <c r="AL68" s="26" t="s">
        <v>75</v>
      </c>
      <c r="AM68" s="26" t="s">
        <v>76</v>
      </c>
      <c r="AN68" s="11" t="s">
        <v>77</v>
      </c>
      <c r="AO68" s="26" t="s">
        <v>78</v>
      </c>
      <c r="AP68" s="26" t="s">
        <v>79</v>
      </c>
      <c r="AQ68" s="26" t="s">
        <v>80</v>
      </c>
      <c r="AR68" s="26" t="s">
        <v>81</v>
      </c>
      <c r="AS68" s="105">
        <v>89.8</v>
      </c>
      <c r="AT68" s="105">
        <f t="shared" si="15"/>
        <v>94.9</v>
      </c>
      <c r="AU68" s="11" t="str">
        <f t="shared" si="8"/>
        <v>Moderado</v>
      </c>
      <c r="AV68" s="11" t="str">
        <f t="shared" si="9"/>
        <v>No</v>
      </c>
      <c r="AW68" s="108" t="s">
        <v>82</v>
      </c>
      <c r="AX68" s="26" t="s">
        <v>85</v>
      </c>
      <c r="AY68" s="151" t="s">
        <v>73</v>
      </c>
      <c r="AZ68" s="151" t="s">
        <v>116</v>
      </c>
      <c r="BA68" s="153" t="s">
        <v>92</v>
      </c>
      <c r="BB68" s="5" t="s">
        <v>70</v>
      </c>
      <c r="BC68" s="5" t="s">
        <v>70</v>
      </c>
      <c r="BD68" s="5" t="s">
        <v>70</v>
      </c>
      <c r="BE68" s="5" t="s">
        <v>70</v>
      </c>
      <c r="BF68" s="5" t="s">
        <v>70</v>
      </c>
      <c r="BG68" s="5" t="s">
        <v>70</v>
      </c>
      <c r="BH68" s="44" t="s">
        <v>70</v>
      </c>
    </row>
    <row r="69" spans="1:60" ht="48" customHeight="1" x14ac:dyDescent="0.25">
      <c r="A69" s="41" t="s">
        <v>409</v>
      </c>
      <c r="B69" s="42" t="s">
        <v>410</v>
      </c>
      <c r="C69" s="43" t="s">
        <v>411</v>
      </c>
      <c r="D69" s="43" t="s">
        <v>412</v>
      </c>
      <c r="E69" s="37" t="s">
        <v>70</v>
      </c>
      <c r="F69" s="32" t="s">
        <v>471</v>
      </c>
      <c r="G69" s="37" t="s">
        <v>472</v>
      </c>
      <c r="H69" s="37" t="s">
        <v>473</v>
      </c>
      <c r="I69" s="152"/>
      <c r="J69" s="152"/>
      <c r="K69" s="152"/>
      <c r="L69" s="152"/>
      <c r="M69" s="152"/>
      <c r="N69" s="152"/>
      <c r="O69" s="152"/>
      <c r="P69" s="32" t="s">
        <v>18</v>
      </c>
      <c r="Q69" s="37" t="s">
        <v>474</v>
      </c>
      <c r="R69" s="37" t="s">
        <v>474</v>
      </c>
      <c r="S69" s="27" t="s">
        <v>88</v>
      </c>
      <c r="T69" s="152"/>
      <c r="U69" s="152"/>
      <c r="V69" s="152"/>
      <c r="W69" s="37" t="s">
        <v>161</v>
      </c>
      <c r="X69" s="151"/>
      <c r="Y69" s="151"/>
      <c r="Z69" s="151"/>
      <c r="AA69" s="151"/>
      <c r="AB69" s="151"/>
      <c r="AC69" s="151"/>
      <c r="AD69" s="151"/>
      <c r="AE69" s="151"/>
      <c r="AF69" s="153"/>
      <c r="AG69" s="32" t="s">
        <v>479</v>
      </c>
      <c r="AH69" s="31" t="s">
        <v>480</v>
      </c>
      <c r="AI69" s="31" t="s">
        <v>480</v>
      </c>
      <c r="AJ69" s="31" t="s">
        <v>481</v>
      </c>
      <c r="AK69" s="36" t="s">
        <v>482</v>
      </c>
      <c r="AL69" s="26" t="s">
        <v>75</v>
      </c>
      <c r="AM69" s="26" t="s">
        <v>76</v>
      </c>
      <c r="AN69" s="11" t="s">
        <v>77</v>
      </c>
      <c r="AO69" s="26" t="s">
        <v>78</v>
      </c>
      <c r="AP69" s="26" t="s">
        <v>79</v>
      </c>
      <c r="AQ69" s="26" t="s">
        <v>80</v>
      </c>
      <c r="AR69" s="26" t="s">
        <v>81</v>
      </c>
      <c r="AS69" s="105">
        <v>89.8</v>
      </c>
      <c r="AT69" s="105">
        <f t="shared" si="15"/>
        <v>94.9</v>
      </c>
      <c r="AU69" s="11" t="str">
        <f t="shared" si="8"/>
        <v>Moderado</v>
      </c>
      <c r="AV69" s="11" t="str">
        <f t="shared" si="9"/>
        <v>No</v>
      </c>
      <c r="AW69" s="108" t="s">
        <v>82</v>
      </c>
      <c r="AX69" s="5" t="s">
        <v>483</v>
      </c>
      <c r="AY69" s="151"/>
      <c r="AZ69" s="151"/>
      <c r="BA69" s="153"/>
      <c r="BB69" s="5" t="s">
        <v>70</v>
      </c>
      <c r="BC69" s="5" t="s">
        <v>70</v>
      </c>
      <c r="BD69" s="5" t="s">
        <v>70</v>
      </c>
      <c r="BE69" s="5" t="s">
        <v>70</v>
      </c>
      <c r="BF69" s="5" t="s">
        <v>70</v>
      </c>
      <c r="BG69" s="5" t="s">
        <v>70</v>
      </c>
      <c r="BH69" s="44" t="s">
        <v>70</v>
      </c>
    </row>
    <row r="70" spans="1:60" ht="48" customHeight="1" x14ac:dyDescent="0.25">
      <c r="A70" s="41" t="s">
        <v>409</v>
      </c>
      <c r="B70" s="42" t="s">
        <v>410</v>
      </c>
      <c r="C70" s="43" t="s">
        <v>411</v>
      </c>
      <c r="D70" s="43" t="s">
        <v>412</v>
      </c>
      <c r="E70" s="37" t="s">
        <v>70</v>
      </c>
      <c r="F70" s="32" t="s">
        <v>471</v>
      </c>
      <c r="G70" s="37" t="s">
        <v>472</v>
      </c>
      <c r="H70" s="37" t="s">
        <v>473</v>
      </c>
      <c r="I70" s="152"/>
      <c r="J70" s="152"/>
      <c r="K70" s="152"/>
      <c r="L70" s="152"/>
      <c r="M70" s="152"/>
      <c r="N70" s="152"/>
      <c r="O70" s="152"/>
      <c r="P70" s="32" t="s">
        <v>18</v>
      </c>
      <c r="Q70" s="37" t="s">
        <v>474</v>
      </c>
      <c r="R70" s="37" t="s">
        <v>474</v>
      </c>
      <c r="S70" s="27" t="s">
        <v>88</v>
      </c>
      <c r="T70" s="152"/>
      <c r="U70" s="152"/>
      <c r="V70" s="152"/>
      <c r="W70" s="37" t="s">
        <v>161</v>
      </c>
      <c r="X70" s="151"/>
      <c r="Y70" s="151"/>
      <c r="Z70" s="151"/>
      <c r="AA70" s="151"/>
      <c r="AB70" s="151"/>
      <c r="AC70" s="151"/>
      <c r="AD70" s="151"/>
      <c r="AE70" s="151"/>
      <c r="AF70" s="153"/>
      <c r="AG70" s="32" t="s">
        <v>484</v>
      </c>
      <c r="AH70" s="31" t="s">
        <v>485</v>
      </c>
      <c r="AI70" s="31" t="s">
        <v>485</v>
      </c>
      <c r="AJ70" s="31" t="s">
        <v>486</v>
      </c>
      <c r="AK70" s="36" t="s">
        <v>487</v>
      </c>
      <c r="AL70" s="26" t="s">
        <v>75</v>
      </c>
      <c r="AM70" s="26" t="s">
        <v>76</v>
      </c>
      <c r="AN70" s="11" t="s">
        <v>77</v>
      </c>
      <c r="AO70" s="26" t="s">
        <v>78</v>
      </c>
      <c r="AP70" s="26" t="s">
        <v>79</v>
      </c>
      <c r="AQ70" s="26" t="s">
        <v>80</v>
      </c>
      <c r="AR70" s="26" t="s">
        <v>81</v>
      </c>
      <c r="AS70" s="105">
        <v>89.8</v>
      </c>
      <c r="AT70" s="105">
        <f t="shared" si="15"/>
        <v>94.9</v>
      </c>
      <c r="AU70" s="11" t="str">
        <f t="shared" si="8"/>
        <v>Moderado</v>
      </c>
      <c r="AV70" s="11" t="str">
        <f t="shared" si="9"/>
        <v>No</v>
      </c>
      <c r="AW70" s="108" t="s">
        <v>82</v>
      </c>
      <c r="AX70" s="26" t="s">
        <v>85</v>
      </c>
      <c r="AY70" s="151"/>
      <c r="AZ70" s="151"/>
      <c r="BA70" s="153"/>
      <c r="BB70" s="5" t="s">
        <v>70</v>
      </c>
      <c r="BC70" s="5" t="s">
        <v>70</v>
      </c>
      <c r="BD70" s="5" t="s">
        <v>70</v>
      </c>
      <c r="BE70" s="5" t="s">
        <v>70</v>
      </c>
      <c r="BF70" s="5" t="s">
        <v>70</v>
      </c>
      <c r="BG70" s="5" t="s">
        <v>70</v>
      </c>
      <c r="BH70" s="44" t="s">
        <v>70</v>
      </c>
    </row>
    <row r="71" spans="1:60" ht="48" customHeight="1" x14ac:dyDescent="0.25">
      <c r="A71" s="41" t="s">
        <v>409</v>
      </c>
      <c r="B71" s="42" t="s">
        <v>410</v>
      </c>
      <c r="C71" s="43" t="s">
        <v>411</v>
      </c>
      <c r="D71" s="43" t="s">
        <v>412</v>
      </c>
      <c r="E71" s="37" t="s">
        <v>70</v>
      </c>
      <c r="F71" s="32" t="s">
        <v>488</v>
      </c>
      <c r="G71" s="37" t="s">
        <v>489</v>
      </c>
      <c r="H71" s="37" t="s">
        <v>490</v>
      </c>
      <c r="I71" s="152" t="s">
        <v>71</v>
      </c>
      <c r="J71" s="152" t="s">
        <v>71</v>
      </c>
      <c r="K71" s="152" t="s">
        <v>71</v>
      </c>
      <c r="L71" s="152"/>
      <c r="M71" s="152"/>
      <c r="N71" s="152"/>
      <c r="O71" s="152"/>
      <c r="P71" s="32" t="s">
        <v>18</v>
      </c>
      <c r="Q71" s="37" t="s">
        <v>474</v>
      </c>
      <c r="R71" s="37" t="s">
        <v>474</v>
      </c>
      <c r="S71" s="27" t="s">
        <v>88</v>
      </c>
      <c r="T71" s="152" t="s">
        <v>71</v>
      </c>
      <c r="U71" s="152" t="s">
        <v>71</v>
      </c>
      <c r="V71" s="152"/>
      <c r="W71" s="37" t="s">
        <v>161</v>
      </c>
      <c r="X71" s="151"/>
      <c r="Y71" s="151"/>
      <c r="Z71" s="151"/>
      <c r="AA71" s="151"/>
      <c r="AB71" s="151" t="s">
        <v>116</v>
      </c>
      <c r="AC71" s="151"/>
      <c r="AD71" s="151" t="s">
        <v>91</v>
      </c>
      <c r="AE71" s="151" t="s">
        <v>116</v>
      </c>
      <c r="AF71" s="154" t="s">
        <v>137</v>
      </c>
      <c r="AG71" s="32" t="s">
        <v>175</v>
      </c>
      <c r="AH71" s="30" t="s">
        <v>491</v>
      </c>
      <c r="AI71" s="30" t="s">
        <v>491</v>
      </c>
      <c r="AJ71" s="30" t="s">
        <v>492</v>
      </c>
      <c r="AK71" s="38" t="s">
        <v>493</v>
      </c>
      <c r="AL71" s="26" t="s">
        <v>75</v>
      </c>
      <c r="AM71" s="26" t="s">
        <v>76</v>
      </c>
      <c r="AN71" s="11" t="s">
        <v>77</v>
      </c>
      <c r="AO71" s="26" t="s">
        <v>78</v>
      </c>
      <c r="AP71" s="26" t="s">
        <v>79</v>
      </c>
      <c r="AQ71" s="26" t="s">
        <v>80</v>
      </c>
      <c r="AR71" s="26" t="s">
        <v>81</v>
      </c>
      <c r="AS71" s="105">
        <v>89.8</v>
      </c>
      <c r="AT71" s="105">
        <f t="shared" si="15"/>
        <v>94.9</v>
      </c>
      <c r="AU71" s="11" t="str">
        <f t="shared" si="8"/>
        <v>Moderado</v>
      </c>
      <c r="AV71" s="11" t="str">
        <f t="shared" si="9"/>
        <v>No</v>
      </c>
      <c r="AW71" s="108" t="s">
        <v>82</v>
      </c>
      <c r="AX71" s="26" t="s">
        <v>85</v>
      </c>
      <c r="AY71" s="151" t="s">
        <v>73</v>
      </c>
      <c r="AZ71" s="151" t="s">
        <v>116</v>
      </c>
      <c r="BA71" s="153" t="s">
        <v>92</v>
      </c>
      <c r="BB71" s="5" t="s">
        <v>70</v>
      </c>
      <c r="BC71" s="5" t="s">
        <v>70</v>
      </c>
      <c r="BD71" s="5" t="s">
        <v>70</v>
      </c>
      <c r="BE71" s="5" t="s">
        <v>70</v>
      </c>
      <c r="BF71" s="5" t="s">
        <v>70</v>
      </c>
      <c r="BG71" s="5" t="s">
        <v>70</v>
      </c>
      <c r="BH71" s="44" t="s">
        <v>70</v>
      </c>
    </row>
    <row r="72" spans="1:60" ht="48" customHeight="1" x14ac:dyDescent="0.25">
      <c r="A72" s="41" t="s">
        <v>409</v>
      </c>
      <c r="B72" s="42" t="s">
        <v>410</v>
      </c>
      <c r="C72" s="43" t="s">
        <v>411</v>
      </c>
      <c r="D72" s="43" t="s">
        <v>412</v>
      </c>
      <c r="E72" s="37" t="s">
        <v>70</v>
      </c>
      <c r="F72" s="32" t="s">
        <v>488</v>
      </c>
      <c r="G72" s="37" t="s">
        <v>489</v>
      </c>
      <c r="H72" s="37" t="s">
        <v>490</v>
      </c>
      <c r="I72" s="152"/>
      <c r="J72" s="152"/>
      <c r="K72" s="152"/>
      <c r="L72" s="152"/>
      <c r="M72" s="152"/>
      <c r="N72" s="152"/>
      <c r="O72" s="152"/>
      <c r="P72" s="32" t="s">
        <v>18</v>
      </c>
      <c r="Q72" s="37" t="s">
        <v>474</v>
      </c>
      <c r="R72" s="37" t="s">
        <v>474</v>
      </c>
      <c r="S72" s="27" t="s">
        <v>88</v>
      </c>
      <c r="T72" s="152"/>
      <c r="U72" s="152"/>
      <c r="V72" s="152"/>
      <c r="W72" s="37" t="s">
        <v>161</v>
      </c>
      <c r="X72" s="151"/>
      <c r="Y72" s="151"/>
      <c r="Z72" s="151"/>
      <c r="AA72" s="151"/>
      <c r="AB72" s="151"/>
      <c r="AC72" s="151"/>
      <c r="AD72" s="151"/>
      <c r="AE72" s="151"/>
      <c r="AF72" s="154"/>
      <c r="AG72" s="32" t="s">
        <v>494</v>
      </c>
      <c r="AH72" s="30" t="s">
        <v>495</v>
      </c>
      <c r="AI72" s="30" t="s">
        <v>495</v>
      </c>
      <c r="AJ72" s="30" t="s">
        <v>496</v>
      </c>
      <c r="AK72" s="38" t="s">
        <v>497</v>
      </c>
      <c r="AL72" s="26" t="s">
        <v>75</v>
      </c>
      <c r="AM72" s="26" t="s">
        <v>76</v>
      </c>
      <c r="AN72" s="11" t="s">
        <v>77</v>
      </c>
      <c r="AO72" s="26" t="s">
        <v>78</v>
      </c>
      <c r="AP72" s="26" t="s">
        <v>79</v>
      </c>
      <c r="AQ72" s="26" t="s">
        <v>80</v>
      </c>
      <c r="AR72" s="26" t="s">
        <v>81</v>
      </c>
      <c r="AS72" s="105">
        <v>89.8</v>
      </c>
      <c r="AT72" s="105">
        <f t="shared" si="15"/>
        <v>94.9</v>
      </c>
      <c r="AU72" s="11" t="str">
        <f t="shared" si="8"/>
        <v>Moderado</v>
      </c>
      <c r="AV72" s="11" t="str">
        <f t="shared" si="9"/>
        <v>No</v>
      </c>
      <c r="AW72" s="108" t="s">
        <v>82</v>
      </c>
      <c r="AX72" s="26" t="s">
        <v>85</v>
      </c>
      <c r="AY72" s="151"/>
      <c r="AZ72" s="151"/>
      <c r="BA72" s="154"/>
      <c r="BB72" s="5" t="s">
        <v>70</v>
      </c>
      <c r="BC72" s="5" t="s">
        <v>70</v>
      </c>
      <c r="BD72" s="5" t="s">
        <v>70</v>
      </c>
      <c r="BE72" s="5" t="s">
        <v>70</v>
      </c>
      <c r="BF72" s="5" t="s">
        <v>70</v>
      </c>
      <c r="BG72" s="5" t="s">
        <v>70</v>
      </c>
      <c r="BH72" s="44" t="s">
        <v>70</v>
      </c>
    </row>
    <row r="73" spans="1:60" ht="48" customHeight="1" x14ac:dyDescent="0.25">
      <c r="A73" s="41" t="s">
        <v>409</v>
      </c>
      <c r="B73" s="42" t="s">
        <v>410</v>
      </c>
      <c r="C73" s="43" t="s">
        <v>411</v>
      </c>
      <c r="D73" s="43" t="s">
        <v>412</v>
      </c>
      <c r="E73" s="37" t="s">
        <v>70</v>
      </c>
      <c r="F73" s="32" t="s">
        <v>498</v>
      </c>
      <c r="G73" s="37" t="s">
        <v>499</v>
      </c>
      <c r="H73" s="37" t="s">
        <v>500</v>
      </c>
      <c r="I73" s="152" t="s">
        <v>71</v>
      </c>
      <c r="J73" s="152" t="s">
        <v>71</v>
      </c>
      <c r="K73" s="152"/>
      <c r="L73" s="152"/>
      <c r="M73" s="152"/>
      <c r="N73" s="152"/>
      <c r="O73" s="152"/>
      <c r="P73" s="32" t="s">
        <v>18</v>
      </c>
      <c r="Q73" s="37" t="s">
        <v>424</v>
      </c>
      <c r="R73" s="37" t="s">
        <v>424</v>
      </c>
      <c r="S73" s="27" t="s">
        <v>88</v>
      </c>
      <c r="T73" s="152"/>
      <c r="U73" s="152"/>
      <c r="V73" s="152"/>
      <c r="W73" s="37" t="s">
        <v>161</v>
      </c>
      <c r="X73" s="151"/>
      <c r="Y73" s="151"/>
      <c r="Z73" s="151"/>
      <c r="AA73" s="151"/>
      <c r="AB73" s="151" t="s">
        <v>116</v>
      </c>
      <c r="AC73" s="151"/>
      <c r="AD73" s="151" t="s">
        <v>73</v>
      </c>
      <c r="AE73" s="151" t="s">
        <v>116</v>
      </c>
      <c r="AF73" s="153" t="s">
        <v>92</v>
      </c>
      <c r="AG73" s="32" t="s">
        <v>501</v>
      </c>
      <c r="AH73" s="30" t="s">
        <v>502</v>
      </c>
      <c r="AI73" s="30" t="s">
        <v>502</v>
      </c>
      <c r="AJ73" s="30" t="s">
        <v>503</v>
      </c>
      <c r="AK73" s="38" t="s">
        <v>504</v>
      </c>
      <c r="AL73" s="26" t="s">
        <v>75</v>
      </c>
      <c r="AM73" s="26" t="s">
        <v>76</v>
      </c>
      <c r="AN73" s="11" t="s">
        <v>77</v>
      </c>
      <c r="AO73" s="26" t="s">
        <v>78</v>
      </c>
      <c r="AP73" s="26" t="s">
        <v>79</v>
      </c>
      <c r="AQ73" s="26" t="s">
        <v>80</v>
      </c>
      <c r="AR73" s="26" t="s">
        <v>81</v>
      </c>
      <c r="AS73" s="105">
        <v>89.8</v>
      </c>
      <c r="AT73" s="105">
        <f t="shared" si="15"/>
        <v>94.9</v>
      </c>
      <c r="AU73" s="11" t="str">
        <f t="shared" si="8"/>
        <v>Moderado</v>
      </c>
      <c r="AV73" s="11" t="str">
        <f t="shared" si="9"/>
        <v>No</v>
      </c>
      <c r="AW73" s="108" t="s">
        <v>82</v>
      </c>
      <c r="AX73" s="26" t="s">
        <v>85</v>
      </c>
      <c r="AY73" s="151" t="s">
        <v>73</v>
      </c>
      <c r="AZ73" s="151" t="s">
        <v>116</v>
      </c>
      <c r="BA73" s="153" t="s">
        <v>92</v>
      </c>
      <c r="BB73" s="5" t="s">
        <v>70</v>
      </c>
      <c r="BC73" s="5" t="s">
        <v>70</v>
      </c>
      <c r="BD73" s="5" t="s">
        <v>70</v>
      </c>
      <c r="BE73" s="5" t="s">
        <v>70</v>
      </c>
      <c r="BF73" s="5" t="s">
        <v>70</v>
      </c>
      <c r="BG73" s="5" t="s">
        <v>70</v>
      </c>
      <c r="BH73" s="44" t="s">
        <v>70</v>
      </c>
    </row>
    <row r="74" spans="1:60" ht="48" customHeight="1" x14ac:dyDescent="0.25">
      <c r="A74" s="41" t="s">
        <v>409</v>
      </c>
      <c r="B74" s="42" t="s">
        <v>410</v>
      </c>
      <c r="C74" s="43" t="s">
        <v>411</v>
      </c>
      <c r="D74" s="43" t="s">
        <v>412</v>
      </c>
      <c r="E74" s="37" t="s">
        <v>70</v>
      </c>
      <c r="F74" s="32" t="s">
        <v>498</v>
      </c>
      <c r="G74" s="37" t="s">
        <v>499</v>
      </c>
      <c r="H74" s="37" t="s">
        <v>500</v>
      </c>
      <c r="I74" s="152"/>
      <c r="J74" s="152"/>
      <c r="K74" s="152"/>
      <c r="L74" s="152"/>
      <c r="M74" s="152"/>
      <c r="N74" s="152"/>
      <c r="O74" s="152"/>
      <c r="P74" s="32" t="s">
        <v>18</v>
      </c>
      <c r="Q74" s="37" t="s">
        <v>424</v>
      </c>
      <c r="R74" s="37" t="s">
        <v>424</v>
      </c>
      <c r="S74" s="27" t="s">
        <v>88</v>
      </c>
      <c r="T74" s="152"/>
      <c r="U74" s="152"/>
      <c r="V74" s="152"/>
      <c r="W74" s="37" t="s">
        <v>161</v>
      </c>
      <c r="X74" s="151"/>
      <c r="Y74" s="151"/>
      <c r="Z74" s="151"/>
      <c r="AA74" s="151"/>
      <c r="AB74" s="151"/>
      <c r="AC74" s="151"/>
      <c r="AD74" s="151"/>
      <c r="AE74" s="151"/>
      <c r="AF74" s="153"/>
      <c r="AG74" s="32" t="s">
        <v>505</v>
      </c>
      <c r="AH74" s="30" t="s">
        <v>506</v>
      </c>
      <c r="AI74" s="30" t="s">
        <v>506</v>
      </c>
      <c r="AJ74" s="30" t="s">
        <v>507</v>
      </c>
      <c r="AK74" s="38" t="s">
        <v>508</v>
      </c>
      <c r="AL74" s="26" t="s">
        <v>75</v>
      </c>
      <c r="AM74" s="26" t="s">
        <v>76</v>
      </c>
      <c r="AN74" s="11" t="s">
        <v>77</v>
      </c>
      <c r="AO74" s="26" t="s">
        <v>78</v>
      </c>
      <c r="AP74" s="26" t="s">
        <v>79</v>
      </c>
      <c r="AQ74" s="26" t="s">
        <v>80</v>
      </c>
      <c r="AR74" s="26" t="s">
        <v>81</v>
      </c>
      <c r="AS74" s="105">
        <v>89.8</v>
      </c>
      <c r="AT74" s="105">
        <f t="shared" si="15"/>
        <v>94.9</v>
      </c>
      <c r="AU74" s="11" t="str">
        <f t="shared" si="8"/>
        <v>Moderado</v>
      </c>
      <c r="AV74" s="11" t="str">
        <f t="shared" si="9"/>
        <v>No</v>
      </c>
      <c r="AW74" s="108" t="s">
        <v>82</v>
      </c>
      <c r="AX74" s="11" t="s">
        <v>89</v>
      </c>
      <c r="AY74" s="151"/>
      <c r="AZ74" s="151"/>
      <c r="BA74" s="153"/>
      <c r="BB74" s="5" t="s">
        <v>70</v>
      </c>
      <c r="BC74" s="5" t="s">
        <v>70</v>
      </c>
      <c r="BD74" s="5" t="s">
        <v>70</v>
      </c>
      <c r="BE74" s="5" t="s">
        <v>70</v>
      </c>
      <c r="BF74" s="5" t="s">
        <v>70</v>
      </c>
      <c r="BG74" s="5" t="s">
        <v>70</v>
      </c>
      <c r="BH74" s="44" t="s">
        <v>70</v>
      </c>
    </row>
    <row r="75" spans="1:60" ht="48" customHeight="1" x14ac:dyDescent="0.25">
      <c r="A75" s="41" t="s">
        <v>409</v>
      </c>
      <c r="B75" s="42" t="s">
        <v>410</v>
      </c>
      <c r="C75" s="43" t="s">
        <v>411</v>
      </c>
      <c r="D75" s="43" t="s">
        <v>412</v>
      </c>
      <c r="E75" s="37" t="s">
        <v>70</v>
      </c>
      <c r="F75" s="32" t="s">
        <v>498</v>
      </c>
      <c r="G75" s="37" t="s">
        <v>499</v>
      </c>
      <c r="H75" s="37" t="s">
        <v>500</v>
      </c>
      <c r="I75" s="152"/>
      <c r="J75" s="152"/>
      <c r="K75" s="152"/>
      <c r="L75" s="152"/>
      <c r="M75" s="152"/>
      <c r="N75" s="152"/>
      <c r="O75" s="152"/>
      <c r="P75" s="32" t="s">
        <v>18</v>
      </c>
      <c r="Q75" s="37" t="s">
        <v>424</v>
      </c>
      <c r="R75" s="37" t="s">
        <v>424</v>
      </c>
      <c r="S75" s="27" t="s">
        <v>88</v>
      </c>
      <c r="T75" s="152"/>
      <c r="U75" s="152"/>
      <c r="V75" s="152"/>
      <c r="W75" s="37" t="s">
        <v>161</v>
      </c>
      <c r="X75" s="151"/>
      <c r="Y75" s="151"/>
      <c r="Z75" s="151"/>
      <c r="AA75" s="151"/>
      <c r="AB75" s="151"/>
      <c r="AC75" s="151"/>
      <c r="AD75" s="151"/>
      <c r="AE75" s="151"/>
      <c r="AF75" s="153"/>
      <c r="AG75" s="32" t="s">
        <v>509</v>
      </c>
      <c r="AH75" s="31" t="s">
        <v>510</v>
      </c>
      <c r="AI75" s="31" t="s">
        <v>510</v>
      </c>
      <c r="AJ75" s="31" t="s">
        <v>511</v>
      </c>
      <c r="AK75" s="36" t="s">
        <v>512</v>
      </c>
      <c r="AL75" s="26" t="s">
        <v>75</v>
      </c>
      <c r="AM75" s="26" t="s">
        <v>76</v>
      </c>
      <c r="AN75" s="11" t="s">
        <v>77</v>
      </c>
      <c r="AO75" s="26" t="s">
        <v>78</v>
      </c>
      <c r="AP75" s="26" t="s">
        <v>79</v>
      </c>
      <c r="AQ75" s="26" t="s">
        <v>80</v>
      </c>
      <c r="AR75" s="26" t="s">
        <v>81</v>
      </c>
      <c r="AS75" s="105">
        <v>89.8</v>
      </c>
      <c r="AT75" s="105">
        <f t="shared" si="15"/>
        <v>94.9</v>
      </c>
      <c r="AU75" s="11" t="str">
        <f t="shared" si="8"/>
        <v>Moderado</v>
      </c>
      <c r="AV75" s="11" t="str">
        <f t="shared" si="9"/>
        <v>No</v>
      </c>
      <c r="AW75" s="108" t="s">
        <v>82</v>
      </c>
      <c r="AX75" s="5" t="s">
        <v>513</v>
      </c>
      <c r="AY75" s="151"/>
      <c r="AZ75" s="151"/>
      <c r="BA75" s="153"/>
      <c r="BB75" s="5" t="s">
        <v>70</v>
      </c>
      <c r="BC75" s="5" t="s">
        <v>70</v>
      </c>
      <c r="BD75" s="5" t="s">
        <v>70</v>
      </c>
      <c r="BE75" s="5" t="s">
        <v>70</v>
      </c>
      <c r="BF75" s="5" t="s">
        <v>70</v>
      </c>
      <c r="BG75" s="5" t="s">
        <v>70</v>
      </c>
      <c r="BH75" s="44" t="s">
        <v>70</v>
      </c>
    </row>
    <row r="76" spans="1:60" ht="48" customHeight="1" x14ac:dyDescent="0.25">
      <c r="A76" s="41" t="s">
        <v>409</v>
      </c>
      <c r="B76" s="42" t="s">
        <v>410</v>
      </c>
      <c r="C76" s="43" t="s">
        <v>411</v>
      </c>
      <c r="D76" s="43" t="s">
        <v>412</v>
      </c>
      <c r="E76" s="37" t="s">
        <v>70</v>
      </c>
      <c r="F76" s="32" t="s">
        <v>498</v>
      </c>
      <c r="G76" s="37" t="s">
        <v>499</v>
      </c>
      <c r="H76" s="37" t="s">
        <v>500</v>
      </c>
      <c r="I76" s="152"/>
      <c r="J76" s="152"/>
      <c r="K76" s="152"/>
      <c r="L76" s="152"/>
      <c r="M76" s="152"/>
      <c r="N76" s="152"/>
      <c r="O76" s="152"/>
      <c r="P76" s="32" t="s">
        <v>18</v>
      </c>
      <c r="Q76" s="37" t="s">
        <v>424</v>
      </c>
      <c r="R76" s="37" t="s">
        <v>424</v>
      </c>
      <c r="S76" s="27" t="s">
        <v>88</v>
      </c>
      <c r="T76" s="152"/>
      <c r="U76" s="152"/>
      <c r="V76" s="152"/>
      <c r="W76" s="37" t="s">
        <v>161</v>
      </c>
      <c r="X76" s="151"/>
      <c r="Y76" s="151"/>
      <c r="Z76" s="151"/>
      <c r="AA76" s="151"/>
      <c r="AB76" s="151"/>
      <c r="AC76" s="151"/>
      <c r="AD76" s="151"/>
      <c r="AE76" s="151"/>
      <c r="AF76" s="153"/>
      <c r="AG76" s="32" t="s">
        <v>514</v>
      </c>
      <c r="AH76" s="30" t="s">
        <v>515</v>
      </c>
      <c r="AI76" s="30" t="s">
        <v>515</v>
      </c>
      <c r="AJ76" s="30" t="s">
        <v>516</v>
      </c>
      <c r="AK76" s="38" t="s">
        <v>180</v>
      </c>
      <c r="AL76" s="26" t="s">
        <v>75</v>
      </c>
      <c r="AM76" s="26" t="s">
        <v>76</v>
      </c>
      <c r="AN76" s="11" t="s">
        <v>77</v>
      </c>
      <c r="AO76" s="26" t="s">
        <v>78</v>
      </c>
      <c r="AP76" s="26" t="s">
        <v>79</v>
      </c>
      <c r="AQ76" s="26" t="s">
        <v>80</v>
      </c>
      <c r="AR76" s="26" t="s">
        <v>81</v>
      </c>
      <c r="AS76" s="105">
        <v>89.8</v>
      </c>
      <c r="AT76" s="105">
        <f t="shared" si="15"/>
        <v>94.9</v>
      </c>
      <c r="AU76" s="11" t="str">
        <f t="shared" si="8"/>
        <v>Moderado</v>
      </c>
      <c r="AV76" s="11" t="str">
        <f t="shared" si="9"/>
        <v>No</v>
      </c>
      <c r="AW76" s="108" t="s">
        <v>82</v>
      </c>
      <c r="AX76" s="26" t="s">
        <v>85</v>
      </c>
      <c r="AY76" s="151"/>
      <c r="AZ76" s="151"/>
      <c r="BA76" s="153"/>
      <c r="BB76" s="5" t="s">
        <v>70</v>
      </c>
      <c r="BC76" s="5" t="s">
        <v>70</v>
      </c>
      <c r="BD76" s="5" t="s">
        <v>70</v>
      </c>
      <c r="BE76" s="5" t="s">
        <v>70</v>
      </c>
      <c r="BF76" s="5" t="s">
        <v>70</v>
      </c>
      <c r="BG76" s="5" t="s">
        <v>70</v>
      </c>
      <c r="BH76" s="44" t="s">
        <v>70</v>
      </c>
    </row>
    <row r="77" spans="1:60" ht="48" customHeight="1" x14ac:dyDescent="0.25">
      <c r="A77" s="41" t="s">
        <v>409</v>
      </c>
      <c r="B77" s="42" t="s">
        <v>410</v>
      </c>
      <c r="C77" s="43" t="s">
        <v>411</v>
      </c>
      <c r="D77" s="43" t="s">
        <v>412</v>
      </c>
      <c r="E77" s="37" t="s">
        <v>70</v>
      </c>
      <c r="F77" s="40" t="s">
        <v>517</v>
      </c>
      <c r="G77" s="37" t="s">
        <v>518</v>
      </c>
      <c r="H77" s="37" t="s">
        <v>519</v>
      </c>
      <c r="I77" s="152" t="s">
        <v>71</v>
      </c>
      <c r="J77" s="152" t="s">
        <v>71</v>
      </c>
      <c r="K77" s="152"/>
      <c r="L77" s="152"/>
      <c r="M77" s="152"/>
      <c r="N77" s="152"/>
      <c r="O77" s="152"/>
      <c r="P77" s="32" t="s">
        <v>18</v>
      </c>
      <c r="Q77" s="37" t="s">
        <v>424</v>
      </c>
      <c r="R77" s="37" t="s">
        <v>424</v>
      </c>
      <c r="S77" s="27" t="s">
        <v>88</v>
      </c>
      <c r="T77" s="152"/>
      <c r="U77" s="152"/>
      <c r="V77" s="152"/>
      <c r="W77" s="37" t="s">
        <v>161</v>
      </c>
      <c r="X77" s="151"/>
      <c r="Y77" s="151"/>
      <c r="Z77" s="151"/>
      <c r="AA77" s="151"/>
      <c r="AB77" s="151" t="s">
        <v>116</v>
      </c>
      <c r="AC77" s="151"/>
      <c r="AD77" s="151" t="s">
        <v>73</v>
      </c>
      <c r="AE77" s="151" t="s">
        <v>116</v>
      </c>
      <c r="AF77" s="153" t="s">
        <v>92</v>
      </c>
      <c r="AG77" s="32" t="s">
        <v>520</v>
      </c>
      <c r="AH77" s="31" t="s">
        <v>521</v>
      </c>
      <c r="AI77" s="31" t="s">
        <v>521</v>
      </c>
      <c r="AJ77" s="31" t="s">
        <v>522</v>
      </c>
      <c r="AK77" s="36" t="s">
        <v>523</v>
      </c>
      <c r="AL77" s="26" t="s">
        <v>75</v>
      </c>
      <c r="AM77" s="26" t="s">
        <v>76</v>
      </c>
      <c r="AN77" s="11" t="s">
        <v>77</v>
      </c>
      <c r="AO77" s="26" t="s">
        <v>78</v>
      </c>
      <c r="AP77" s="26" t="s">
        <v>79</v>
      </c>
      <c r="AQ77" s="26" t="s">
        <v>80</v>
      </c>
      <c r="AR77" s="26" t="s">
        <v>81</v>
      </c>
      <c r="AS77" s="105">
        <v>89.8</v>
      </c>
      <c r="AT77" s="105">
        <f t="shared" si="15"/>
        <v>94.9</v>
      </c>
      <c r="AU77" s="11" t="str">
        <f t="shared" si="8"/>
        <v>Moderado</v>
      </c>
      <c r="AV77" s="11" t="str">
        <f t="shared" si="9"/>
        <v>No</v>
      </c>
      <c r="AW77" s="108" t="s">
        <v>82</v>
      </c>
      <c r="AX77" s="26" t="s">
        <v>85</v>
      </c>
      <c r="AY77" s="151" t="s">
        <v>73</v>
      </c>
      <c r="AZ77" s="151" t="s">
        <v>116</v>
      </c>
      <c r="BA77" s="153" t="s">
        <v>92</v>
      </c>
      <c r="BB77" s="5" t="s">
        <v>70</v>
      </c>
      <c r="BC77" s="5" t="s">
        <v>70</v>
      </c>
      <c r="BD77" s="5" t="s">
        <v>70</v>
      </c>
      <c r="BE77" s="5" t="s">
        <v>70</v>
      </c>
      <c r="BF77" s="5" t="s">
        <v>70</v>
      </c>
      <c r="BG77" s="5" t="s">
        <v>70</v>
      </c>
      <c r="BH77" s="44" t="s">
        <v>70</v>
      </c>
    </row>
    <row r="78" spans="1:60" ht="48" customHeight="1" x14ac:dyDescent="0.25">
      <c r="A78" s="41" t="s">
        <v>409</v>
      </c>
      <c r="B78" s="42" t="s">
        <v>410</v>
      </c>
      <c r="C78" s="43" t="s">
        <v>411</v>
      </c>
      <c r="D78" s="43" t="s">
        <v>412</v>
      </c>
      <c r="E78" s="37" t="s">
        <v>70</v>
      </c>
      <c r="F78" s="40" t="s">
        <v>517</v>
      </c>
      <c r="G78" s="37" t="s">
        <v>518</v>
      </c>
      <c r="H78" s="37" t="s">
        <v>519</v>
      </c>
      <c r="I78" s="152"/>
      <c r="J78" s="152"/>
      <c r="K78" s="152"/>
      <c r="L78" s="152"/>
      <c r="M78" s="152"/>
      <c r="N78" s="152"/>
      <c r="O78" s="152"/>
      <c r="P78" s="32" t="s">
        <v>18</v>
      </c>
      <c r="Q78" s="37" t="s">
        <v>424</v>
      </c>
      <c r="R78" s="37" t="s">
        <v>424</v>
      </c>
      <c r="S78" s="27" t="s">
        <v>88</v>
      </c>
      <c r="T78" s="152"/>
      <c r="U78" s="152"/>
      <c r="V78" s="152"/>
      <c r="W78" s="37" t="s">
        <v>161</v>
      </c>
      <c r="X78" s="151"/>
      <c r="Y78" s="151"/>
      <c r="Z78" s="151"/>
      <c r="AA78" s="151"/>
      <c r="AB78" s="151"/>
      <c r="AC78" s="151"/>
      <c r="AD78" s="151"/>
      <c r="AE78" s="151"/>
      <c r="AF78" s="153"/>
      <c r="AG78" s="32" t="s">
        <v>524</v>
      </c>
      <c r="AH78" s="31" t="s">
        <v>525</v>
      </c>
      <c r="AI78" s="31" t="s">
        <v>525</v>
      </c>
      <c r="AJ78" s="31" t="s">
        <v>526</v>
      </c>
      <c r="AK78" s="36" t="s">
        <v>527</v>
      </c>
      <c r="AL78" s="26" t="s">
        <v>75</v>
      </c>
      <c r="AM78" s="26" t="s">
        <v>76</v>
      </c>
      <c r="AN78" s="11" t="s">
        <v>77</v>
      </c>
      <c r="AO78" s="26" t="s">
        <v>78</v>
      </c>
      <c r="AP78" s="26" t="s">
        <v>79</v>
      </c>
      <c r="AQ78" s="26" t="s">
        <v>80</v>
      </c>
      <c r="AR78" s="26" t="s">
        <v>81</v>
      </c>
      <c r="AS78" s="105">
        <v>89.8</v>
      </c>
      <c r="AT78" s="105">
        <f t="shared" si="15"/>
        <v>94.9</v>
      </c>
      <c r="AU78" s="11" t="str">
        <f t="shared" si="8"/>
        <v>Moderado</v>
      </c>
      <c r="AV78" s="11" t="str">
        <f t="shared" si="9"/>
        <v>No</v>
      </c>
      <c r="AW78" s="108" t="s">
        <v>82</v>
      </c>
      <c r="AX78" s="5" t="s">
        <v>528</v>
      </c>
      <c r="AY78" s="151"/>
      <c r="AZ78" s="151"/>
      <c r="BA78" s="153"/>
      <c r="BB78" s="5" t="s">
        <v>70</v>
      </c>
      <c r="BC78" s="5" t="s">
        <v>70</v>
      </c>
      <c r="BD78" s="5" t="s">
        <v>70</v>
      </c>
      <c r="BE78" s="5" t="s">
        <v>70</v>
      </c>
      <c r="BF78" s="5" t="s">
        <v>70</v>
      </c>
      <c r="BG78" s="5" t="s">
        <v>70</v>
      </c>
      <c r="BH78" s="44" t="s">
        <v>70</v>
      </c>
    </row>
    <row r="79" spans="1:60" ht="48" customHeight="1" x14ac:dyDescent="0.25">
      <c r="A79" s="41" t="s">
        <v>409</v>
      </c>
      <c r="B79" s="42" t="s">
        <v>410</v>
      </c>
      <c r="C79" s="43" t="s">
        <v>411</v>
      </c>
      <c r="D79" s="43" t="s">
        <v>412</v>
      </c>
      <c r="E79" s="37" t="s">
        <v>70</v>
      </c>
      <c r="F79" s="40" t="s">
        <v>517</v>
      </c>
      <c r="G79" s="37" t="s">
        <v>518</v>
      </c>
      <c r="H79" s="37" t="s">
        <v>519</v>
      </c>
      <c r="I79" s="152"/>
      <c r="J79" s="152"/>
      <c r="K79" s="152"/>
      <c r="L79" s="152"/>
      <c r="M79" s="152"/>
      <c r="N79" s="152"/>
      <c r="O79" s="152"/>
      <c r="P79" s="32" t="s">
        <v>18</v>
      </c>
      <c r="Q79" s="37" t="s">
        <v>424</v>
      </c>
      <c r="R79" s="37" t="s">
        <v>424</v>
      </c>
      <c r="S79" s="27" t="s">
        <v>88</v>
      </c>
      <c r="T79" s="152"/>
      <c r="U79" s="152"/>
      <c r="V79" s="152"/>
      <c r="W79" s="37" t="s">
        <v>161</v>
      </c>
      <c r="X79" s="151"/>
      <c r="Y79" s="151"/>
      <c r="Z79" s="151"/>
      <c r="AA79" s="151"/>
      <c r="AB79" s="151"/>
      <c r="AC79" s="151"/>
      <c r="AD79" s="151"/>
      <c r="AE79" s="151"/>
      <c r="AF79" s="153"/>
      <c r="AG79" s="32" t="s">
        <v>459</v>
      </c>
      <c r="AH79" s="31" t="s">
        <v>529</v>
      </c>
      <c r="AI79" s="31" t="s">
        <v>529</v>
      </c>
      <c r="AJ79" s="31" t="s">
        <v>530</v>
      </c>
      <c r="AK79" s="36" t="s">
        <v>462</v>
      </c>
      <c r="AL79" s="26" t="s">
        <v>75</v>
      </c>
      <c r="AM79" s="26" t="s">
        <v>76</v>
      </c>
      <c r="AN79" s="11" t="s">
        <v>77</v>
      </c>
      <c r="AO79" s="26" t="s">
        <v>78</v>
      </c>
      <c r="AP79" s="26" t="s">
        <v>79</v>
      </c>
      <c r="AQ79" s="26" t="s">
        <v>80</v>
      </c>
      <c r="AR79" s="26" t="s">
        <v>81</v>
      </c>
      <c r="AS79" s="105">
        <v>89.8</v>
      </c>
      <c r="AT79" s="105">
        <f t="shared" si="15"/>
        <v>94.9</v>
      </c>
      <c r="AU79" s="11" t="str">
        <f t="shared" si="8"/>
        <v>Moderado</v>
      </c>
      <c r="AV79" s="11" t="str">
        <f t="shared" si="9"/>
        <v>No</v>
      </c>
      <c r="AW79" s="108" t="s">
        <v>82</v>
      </c>
      <c r="AX79" s="26" t="s">
        <v>85</v>
      </c>
      <c r="AY79" s="151"/>
      <c r="AZ79" s="151"/>
      <c r="BA79" s="153"/>
      <c r="BB79" s="5" t="s">
        <v>70</v>
      </c>
      <c r="BC79" s="5" t="s">
        <v>70</v>
      </c>
      <c r="BD79" s="5" t="s">
        <v>70</v>
      </c>
      <c r="BE79" s="5" t="s">
        <v>70</v>
      </c>
      <c r="BF79" s="5" t="s">
        <v>70</v>
      </c>
      <c r="BG79" s="5" t="s">
        <v>70</v>
      </c>
      <c r="BH79" s="44" t="s">
        <v>70</v>
      </c>
    </row>
    <row r="80" spans="1:60" ht="48" customHeight="1" x14ac:dyDescent="0.25">
      <c r="A80" s="41" t="s">
        <v>409</v>
      </c>
      <c r="B80" s="42" t="s">
        <v>410</v>
      </c>
      <c r="C80" s="43" t="s">
        <v>411</v>
      </c>
      <c r="D80" s="43" t="s">
        <v>412</v>
      </c>
      <c r="E80" s="37" t="s">
        <v>70</v>
      </c>
      <c r="F80" s="32" t="s">
        <v>531</v>
      </c>
      <c r="G80" s="37" t="s">
        <v>532</v>
      </c>
      <c r="H80" s="37" t="s">
        <v>533</v>
      </c>
      <c r="I80" s="152" t="s">
        <v>71</v>
      </c>
      <c r="J80" s="152" t="s">
        <v>71</v>
      </c>
      <c r="K80" s="152"/>
      <c r="L80" s="152"/>
      <c r="M80" s="152"/>
      <c r="N80" s="152"/>
      <c r="O80" s="152"/>
      <c r="P80" s="32" t="s">
        <v>18</v>
      </c>
      <c r="Q80" s="37" t="s">
        <v>424</v>
      </c>
      <c r="R80" s="37" t="s">
        <v>424</v>
      </c>
      <c r="S80" s="27" t="s">
        <v>88</v>
      </c>
      <c r="T80" s="152"/>
      <c r="U80" s="152"/>
      <c r="V80" s="152"/>
      <c r="W80" s="37" t="s">
        <v>161</v>
      </c>
      <c r="X80" s="151"/>
      <c r="Y80" s="151"/>
      <c r="Z80" s="151"/>
      <c r="AA80" s="151"/>
      <c r="AB80" s="151" t="s">
        <v>116</v>
      </c>
      <c r="AC80" s="151"/>
      <c r="AD80" s="151" t="s">
        <v>73</v>
      </c>
      <c r="AE80" s="151" t="s">
        <v>116</v>
      </c>
      <c r="AF80" s="153" t="s">
        <v>92</v>
      </c>
      <c r="AG80" s="32" t="s">
        <v>459</v>
      </c>
      <c r="AH80" s="31" t="s">
        <v>529</v>
      </c>
      <c r="AI80" s="31" t="s">
        <v>529</v>
      </c>
      <c r="AJ80" s="31" t="s">
        <v>530</v>
      </c>
      <c r="AK80" s="36" t="s">
        <v>462</v>
      </c>
      <c r="AL80" s="26" t="s">
        <v>75</v>
      </c>
      <c r="AM80" s="26" t="s">
        <v>76</v>
      </c>
      <c r="AN80" s="11" t="s">
        <v>77</v>
      </c>
      <c r="AO80" s="26" t="s">
        <v>78</v>
      </c>
      <c r="AP80" s="26" t="s">
        <v>79</v>
      </c>
      <c r="AQ80" s="26" t="s">
        <v>80</v>
      </c>
      <c r="AR80" s="26" t="s">
        <v>81</v>
      </c>
      <c r="AS80" s="105">
        <v>89.8</v>
      </c>
      <c r="AT80" s="105">
        <f t="shared" si="15"/>
        <v>94.9</v>
      </c>
      <c r="AU80" s="11" t="str">
        <f t="shared" ref="AU80:AU140" si="16">IF(AT80&gt;=96,"Fuerte",IF(AND(AT80&gt;=86,AT80&lt;96),"Moderado","Débil"))</f>
        <v>Moderado</v>
      </c>
      <c r="AV80" s="11" t="str">
        <f t="shared" ref="AV80:AV140" si="17">+IF(AT80&gt;=90,"No","Si")</f>
        <v>No</v>
      </c>
      <c r="AW80" s="108" t="s">
        <v>82</v>
      </c>
      <c r="AX80" s="26" t="s">
        <v>85</v>
      </c>
      <c r="AY80" s="151" t="s">
        <v>73</v>
      </c>
      <c r="AZ80" s="151" t="s">
        <v>116</v>
      </c>
      <c r="BA80" s="153" t="s">
        <v>92</v>
      </c>
      <c r="BB80" s="5" t="s">
        <v>70</v>
      </c>
      <c r="BC80" s="5" t="s">
        <v>70</v>
      </c>
      <c r="BD80" s="5" t="s">
        <v>70</v>
      </c>
      <c r="BE80" s="5" t="s">
        <v>70</v>
      </c>
      <c r="BF80" s="5" t="s">
        <v>70</v>
      </c>
      <c r="BG80" s="5" t="s">
        <v>70</v>
      </c>
      <c r="BH80" s="44" t="s">
        <v>70</v>
      </c>
    </row>
    <row r="81" spans="1:60" ht="48" customHeight="1" x14ac:dyDescent="0.25">
      <c r="A81" s="41" t="s">
        <v>409</v>
      </c>
      <c r="B81" s="42" t="s">
        <v>410</v>
      </c>
      <c r="C81" s="43" t="s">
        <v>411</v>
      </c>
      <c r="D81" s="43" t="s">
        <v>412</v>
      </c>
      <c r="E81" s="37" t="s">
        <v>70</v>
      </c>
      <c r="F81" s="32" t="s">
        <v>531</v>
      </c>
      <c r="G81" s="37" t="s">
        <v>532</v>
      </c>
      <c r="H81" s="37" t="s">
        <v>533</v>
      </c>
      <c r="I81" s="152"/>
      <c r="J81" s="152"/>
      <c r="K81" s="152"/>
      <c r="L81" s="152"/>
      <c r="M81" s="152"/>
      <c r="N81" s="152"/>
      <c r="O81" s="152"/>
      <c r="P81" s="32" t="s">
        <v>18</v>
      </c>
      <c r="Q81" s="37" t="s">
        <v>424</v>
      </c>
      <c r="R81" s="37" t="s">
        <v>424</v>
      </c>
      <c r="S81" s="27" t="s">
        <v>88</v>
      </c>
      <c r="T81" s="152"/>
      <c r="U81" s="152"/>
      <c r="V81" s="152"/>
      <c r="W81" s="37" t="s">
        <v>161</v>
      </c>
      <c r="X81" s="151"/>
      <c r="Y81" s="151"/>
      <c r="Z81" s="151"/>
      <c r="AA81" s="151"/>
      <c r="AB81" s="151"/>
      <c r="AC81" s="151"/>
      <c r="AD81" s="151"/>
      <c r="AE81" s="151"/>
      <c r="AF81" s="153"/>
      <c r="AG81" s="32" t="s">
        <v>534</v>
      </c>
      <c r="AH81" s="30" t="s">
        <v>535</v>
      </c>
      <c r="AI81" s="30" t="s">
        <v>535</v>
      </c>
      <c r="AJ81" s="30" t="s">
        <v>536</v>
      </c>
      <c r="AK81" s="38" t="s">
        <v>180</v>
      </c>
      <c r="AL81" s="26" t="s">
        <v>75</v>
      </c>
      <c r="AM81" s="26" t="s">
        <v>76</v>
      </c>
      <c r="AN81" s="11" t="s">
        <v>77</v>
      </c>
      <c r="AO81" s="26" t="s">
        <v>78</v>
      </c>
      <c r="AP81" s="26" t="s">
        <v>79</v>
      </c>
      <c r="AQ81" s="26" t="s">
        <v>80</v>
      </c>
      <c r="AR81" s="26" t="s">
        <v>81</v>
      </c>
      <c r="AS81" s="105">
        <v>89.8</v>
      </c>
      <c r="AT81" s="105">
        <f t="shared" si="15"/>
        <v>94.9</v>
      </c>
      <c r="AU81" s="11" t="str">
        <f t="shared" si="16"/>
        <v>Moderado</v>
      </c>
      <c r="AV81" s="11" t="str">
        <f t="shared" si="17"/>
        <v>No</v>
      </c>
      <c r="AW81" s="108" t="s">
        <v>82</v>
      </c>
      <c r="AX81" s="26" t="s">
        <v>85</v>
      </c>
      <c r="AY81" s="151"/>
      <c r="AZ81" s="151"/>
      <c r="BA81" s="153"/>
      <c r="BB81" s="5" t="s">
        <v>70</v>
      </c>
      <c r="BC81" s="5" t="s">
        <v>70</v>
      </c>
      <c r="BD81" s="5" t="s">
        <v>70</v>
      </c>
      <c r="BE81" s="5" t="s">
        <v>70</v>
      </c>
      <c r="BF81" s="5" t="s">
        <v>70</v>
      </c>
      <c r="BG81" s="5" t="s">
        <v>70</v>
      </c>
      <c r="BH81" s="44" t="s">
        <v>70</v>
      </c>
    </row>
    <row r="82" spans="1:60" ht="48" customHeight="1" x14ac:dyDescent="0.25">
      <c r="A82" s="64" t="s">
        <v>537</v>
      </c>
      <c r="B82" s="32" t="s">
        <v>538</v>
      </c>
      <c r="C82" s="37" t="s">
        <v>539</v>
      </c>
      <c r="D82" s="37" t="s">
        <v>540</v>
      </c>
      <c r="E82" s="11" t="s">
        <v>70</v>
      </c>
      <c r="F82" s="32" t="s">
        <v>541</v>
      </c>
      <c r="G82" s="30" t="s">
        <v>542</v>
      </c>
      <c r="H82" s="30" t="s">
        <v>543</v>
      </c>
      <c r="I82" s="32" t="s">
        <v>71</v>
      </c>
      <c r="J82" s="32" t="s">
        <v>71</v>
      </c>
      <c r="K82" s="32"/>
      <c r="L82" s="32"/>
      <c r="M82" s="32"/>
      <c r="N82" s="32"/>
      <c r="O82" s="32"/>
      <c r="P82" s="32" t="s">
        <v>18</v>
      </c>
      <c r="Q82" s="30" t="s">
        <v>544</v>
      </c>
      <c r="R82" s="30" t="s">
        <v>544</v>
      </c>
      <c r="S82" s="27" t="s">
        <v>88</v>
      </c>
      <c r="T82" s="32"/>
      <c r="U82" s="32"/>
      <c r="V82" s="32"/>
      <c r="W82" s="30" t="s">
        <v>545</v>
      </c>
      <c r="X82" s="11"/>
      <c r="Y82" s="11"/>
      <c r="Z82" s="11"/>
      <c r="AA82" s="11"/>
      <c r="AB82" s="11" t="s">
        <v>116</v>
      </c>
      <c r="AC82" s="11"/>
      <c r="AD82" s="11" t="s">
        <v>73</v>
      </c>
      <c r="AE82" s="11" t="s">
        <v>116</v>
      </c>
      <c r="AF82" s="50" t="s">
        <v>92</v>
      </c>
      <c r="AG82" s="32" t="s">
        <v>546</v>
      </c>
      <c r="AH82" s="30" t="s">
        <v>547</v>
      </c>
      <c r="AI82" s="30" t="s">
        <v>547</v>
      </c>
      <c r="AJ82" s="30" t="s">
        <v>548</v>
      </c>
      <c r="AK82" s="39" t="s">
        <v>549</v>
      </c>
      <c r="AL82" s="26" t="s">
        <v>75</v>
      </c>
      <c r="AM82" s="26" t="s">
        <v>76</v>
      </c>
      <c r="AN82" s="11" t="s">
        <v>77</v>
      </c>
      <c r="AO82" s="26" t="s">
        <v>78</v>
      </c>
      <c r="AP82" s="26" t="s">
        <v>79</v>
      </c>
      <c r="AQ82" s="26" t="s">
        <v>80</v>
      </c>
      <c r="AR82" s="26" t="s">
        <v>81</v>
      </c>
      <c r="AS82" s="105">
        <v>89.8</v>
      </c>
      <c r="AT82" s="105">
        <f t="shared" ref="AT82:AT93" si="18">+(100+AS82)/2</f>
        <v>94.9</v>
      </c>
      <c r="AU82" s="11" t="str">
        <f t="shared" si="16"/>
        <v>Moderado</v>
      </c>
      <c r="AV82" s="11" t="str">
        <f t="shared" si="17"/>
        <v>No</v>
      </c>
      <c r="AW82" s="108" t="s">
        <v>82</v>
      </c>
      <c r="AX82" s="11" t="s">
        <v>94</v>
      </c>
      <c r="AY82" s="11" t="s">
        <v>73</v>
      </c>
      <c r="AZ82" s="11" t="s">
        <v>116</v>
      </c>
      <c r="BA82" s="50" t="s">
        <v>92</v>
      </c>
      <c r="BB82" s="5" t="s">
        <v>70</v>
      </c>
      <c r="BC82" s="5" t="s">
        <v>70</v>
      </c>
      <c r="BD82" s="5" t="s">
        <v>70</v>
      </c>
      <c r="BE82" s="5" t="s">
        <v>70</v>
      </c>
      <c r="BF82" s="5" t="s">
        <v>70</v>
      </c>
      <c r="BG82" s="5" t="s">
        <v>70</v>
      </c>
      <c r="BH82" s="44" t="s">
        <v>70</v>
      </c>
    </row>
    <row r="83" spans="1:60" ht="48" customHeight="1" x14ac:dyDescent="0.25">
      <c r="A83" s="64" t="s">
        <v>537</v>
      </c>
      <c r="B83" s="32" t="s">
        <v>538</v>
      </c>
      <c r="C83" s="37" t="s">
        <v>539</v>
      </c>
      <c r="D83" s="37" t="s">
        <v>540</v>
      </c>
      <c r="E83" s="11" t="s">
        <v>70</v>
      </c>
      <c r="F83" s="32" t="s">
        <v>550</v>
      </c>
      <c r="G83" s="30" t="s">
        <v>551</v>
      </c>
      <c r="H83" s="30" t="s">
        <v>552</v>
      </c>
      <c r="I83" s="152" t="s">
        <v>71</v>
      </c>
      <c r="J83" s="152" t="s">
        <v>71</v>
      </c>
      <c r="K83" s="152" t="s">
        <v>71</v>
      </c>
      <c r="L83" s="152"/>
      <c r="M83" s="152"/>
      <c r="N83" s="152"/>
      <c r="O83" s="152"/>
      <c r="P83" s="32" t="s">
        <v>18</v>
      </c>
      <c r="Q83" s="30" t="s">
        <v>553</v>
      </c>
      <c r="R83" s="30" t="s">
        <v>553</v>
      </c>
      <c r="S83" s="27" t="s">
        <v>88</v>
      </c>
      <c r="T83" s="152"/>
      <c r="U83" s="152" t="s">
        <v>71</v>
      </c>
      <c r="V83" s="152"/>
      <c r="W83" s="30" t="s">
        <v>554</v>
      </c>
      <c r="X83" s="151"/>
      <c r="Y83" s="151"/>
      <c r="Z83" s="151"/>
      <c r="AA83" s="151"/>
      <c r="AB83" s="151" t="s">
        <v>116</v>
      </c>
      <c r="AC83" s="151"/>
      <c r="AD83" s="151" t="s">
        <v>73</v>
      </c>
      <c r="AE83" s="151" t="s">
        <v>116</v>
      </c>
      <c r="AF83" s="153" t="s">
        <v>92</v>
      </c>
      <c r="AG83" s="32" t="s">
        <v>555</v>
      </c>
      <c r="AH83" s="30" t="s">
        <v>556</v>
      </c>
      <c r="AI83" s="30" t="s">
        <v>556</v>
      </c>
      <c r="AJ83" s="30" t="s">
        <v>557</v>
      </c>
      <c r="AK83" s="37" t="s">
        <v>558</v>
      </c>
      <c r="AL83" s="26" t="s">
        <v>75</v>
      </c>
      <c r="AM83" s="26" t="s">
        <v>76</v>
      </c>
      <c r="AN83" s="11" t="s">
        <v>77</v>
      </c>
      <c r="AO83" s="26" t="s">
        <v>78</v>
      </c>
      <c r="AP83" s="26" t="s">
        <v>79</v>
      </c>
      <c r="AQ83" s="26" t="s">
        <v>80</v>
      </c>
      <c r="AR83" s="26" t="s">
        <v>81</v>
      </c>
      <c r="AS83" s="105">
        <v>89.8</v>
      </c>
      <c r="AT83" s="105">
        <f t="shared" si="18"/>
        <v>94.9</v>
      </c>
      <c r="AU83" s="11" t="str">
        <f t="shared" si="16"/>
        <v>Moderado</v>
      </c>
      <c r="AV83" s="11" t="str">
        <f t="shared" si="17"/>
        <v>No</v>
      </c>
      <c r="AW83" s="108" t="s">
        <v>82</v>
      </c>
      <c r="AX83" s="11" t="s">
        <v>169</v>
      </c>
      <c r="AY83" s="151" t="s">
        <v>73</v>
      </c>
      <c r="AZ83" s="151" t="s">
        <v>116</v>
      </c>
      <c r="BA83" s="153" t="s">
        <v>92</v>
      </c>
      <c r="BB83" s="5" t="s">
        <v>70</v>
      </c>
      <c r="BC83" s="5" t="s">
        <v>70</v>
      </c>
      <c r="BD83" s="5" t="s">
        <v>70</v>
      </c>
      <c r="BE83" s="5" t="s">
        <v>70</v>
      </c>
      <c r="BF83" s="5" t="s">
        <v>70</v>
      </c>
      <c r="BG83" s="5" t="s">
        <v>70</v>
      </c>
      <c r="BH83" s="44" t="s">
        <v>70</v>
      </c>
    </row>
    <row r="84" spans="1:60" ht="48" customHeight="1" x14ac:dyDescent="0.25">
      <c r="A84" s="64" t="s">
        <v>537</v>
      </c>
      <c r="B84" s="32" t="s">
        <v>538</v>
      </c>
      <c r="C84" s="37" t="s">
        <v>539</v>
      </c>
      <c r="D84" s="37" t="s">
        <v>540</v>
      </c>
      <c r="E84" s="11" t="s">
        <v>70</v>
      </c>
      <c r="F84" s="32" t="s">
        <v>550</v>
      </c>
      <c r="G84" s="30" t="s">
        <v>551</v>
      </c>
      <c r="H84" s="30" t="s">
        <v>552</v>
      </c>
      <c r="I84" s="152"/>
      <c r="J84" s="152"/>
      <c r="K84" s="152"/>
      <c r="L84" s="152"/>
      <c r="M84" s="152"/>
      <c r="N84" s="152"/>
      <c r="O84" s="152"/>
      <c r="P84" s="32" t="s">
        <v>18</v>
      </c>
      <c r="Q84" s="30" t="s">
        <v>553</v>
      </c>
      <c r="R84" s="30" t="s">
        <v>553</v>
      </c>
      <c r="S84" s="27" t="s">
        <v>88</v>
      </c>
      <c r="T84" s="152"/>
      <c r="U84" s="152"/>
      <c r="V84" s="152"/>
      <c r="W84" s="30" t="s">
        <v>554</v>
      </c>
      <c r="X84" s="151"/>
      <c r="Y84" s="151"/>
      <c r="Z84" s="151"/>
      <c r="AA84" s="151"/>
      <c r="AB84" s="151"/>
      <c r="AC84" s="151"/>
      <c r="AD84" s="151"/>
      <c r="AE84" s="151"/>
      <c r="AF84" s="153"/>
      <c r="AG84" s="32" t="s">
        <v>559</v>
      </c>
      <c r="AH84" s="30" t="s">
        <v>560</v>
      </c>
      <c r="AI84" s="30" t="s">
        <v>560</v>
      </c>
      <c r="AJ84" s="30" t="s">
        <v>561</v>
      </c>
      <c r="AK84" s="37" t="s">
        <v>562</v>
      </c>
      <c r="AL84" s="26" t="s">
        <v>75</v>
      </c>
      <c r="AM84" s="26" t="s">
        <v>76</v>
      </c>
      <c r="AN84" s="11" t="s">
        <v>77</v>
      </c>
      <c r="AO84" s="26" t="s">
        <v>78</v>
      </c>
      <c r="AP84" s="26" t="s">
        <v>79</v>
      </c>
      <c r="AQ84" s="26" t="s">
        <v>80</v>
      </c>
      <c r="AR84" s="26" t="s">
        <v>81</v>
      </c>
      <c r="AS84" s="105">
        <v>89.8</v>
      </c>
      <c r="AT84" s="105">
        <f t="shared" si="18"/>
        <v>94.9</v>
      </c>
      <c r="AU84" s="11" t="str">
        <f t="shared" si="16"/>
        <v>Moderado</v>
      </c>
      <c r="AV84" s="11" t="str">
        <f t="shared" si="17"/>
        <v>No</v>
      </c>
      <c r="AW84" s="108" t="s">
        <v>82</v>
      </c>
      <c r="AX84" s="26" t="s">
        <v>85</v>
      </c>
      <c r="AY84" s="151"/>
      <c r="AZ84" s="151"/>
      <c r="BA84" s="153"/>
      <c r="BB84" s="5" t="s">
        <v>70</v>
      </c>
      <c r="BC84" s="5" t="s">
        <v>70</v>
      </c>
      <c r="BD84" s="5" t="s">
        <v>70</v>
      </c>
      <c r="BE84" s="5" t="s">
        <v>70</v>
      </c>
      <c r="BF84" s="5" t="s">
        <v>70</v>
      </c>
      <c r="BG84" s="5" t="s">
        <v>70</v>
      </c>
      <c r="BH84" s="44" t="s">
        <v>70</v>
      </c>
    </row>
    <row r="85" spans="1:60" ht="48" customHeight="1" x14ac:dyDescent="0.25">
      <c r="A85" s="64" t="s">
        <v>537</v>
      </c>
      <c r="B85" s="32" t="s">
        <v>538</v>
      </c>
      <c r="C85" s="37" t="s">
        <v>539</v>
      </c>
      <c r="D85" s="37" t="s">
        <v>540</v>
      </c>
      <c r="E85" s="11" t="s">
        <v>70</v>
      </c>
      <c r="F85" s="32" t="s">
        <v>563</v>
      </c>
      <c r="G85" s="30" t="s">
        <v>564</v>
      </c>
      <c r="H85" s="30" t="s">
        <v>565</v>
      </c>
      <c r="I85" s="32" t="s">
        <v>71</v>
      </c>
      <c r="J85" s="32" t="s">
        <v>71</v>
      </c>
      <c r="K85" s="32" t="s">
        <v>71</v>
      </c>
      <c r="L85" s="32"/>
      <c r="M85" s="32"/>
      <c r="N85" s="32"/>
      <c r="O85" s="32"/>
      <c r="P85" s="32" t="s">
        <v>18</v>
      </c>
      <c r="Q85" s="30" t="s">
        <v>566</v>
      </c>
      <c r="R85" s="30" t="s">
        <v>566</v>
      </c>
      <c r="S85" s="27" t="s">
        <v>88</v>
      </c>
      <c r="T85" s="32"/>
      <c r="U85" s="32" t="s">
        <v>71</v>
      </c>
      <c r="V85" s="32"/>
      <c r="W85" s="30" t="s">
        <v>567</v>
      </c>
      <c r="X85" s="11"/>
      <c r="Y85" s="11"/>
      <c r="Z85" s="11"/>
      <c r="AA85" s="11"/>
      <c r="AB85" s="11" t="s">
        <v>116</v>
      </c>
      <c r="AC85" s="11"/>
      <c r="AD85" s="11" t="s">
        <v>95</v>
      </c>
      <c r="AE85" s="11" t="s">
        <v>116</v>
      </c>
      <c r="AF85" s="50" t="s">
        <v>92</v>
      </c>
      <c r="AG85" s="32" t="s">
        <v>568</v>
      </c>
      <c r="AH85" s="30" t="s">
        <v>569</v>
      </c>
      <c r="AI85" s="30" t="s">
        <v>569</v>
      </c>
      <c r="AJ85" s="30" t="s">
        <v>570</v>
      </c>
      <c r="AK85" s="37" t="s">
        <v>571</v>
      </c>
      <c r="AL85" s="26" t="s">
        <v>75</v>
      </c>
      <c r="AM85" s="26" t="s">
        <v>76</v>
      </c>
      <c r="AN85" s="11" t="s">
        <v>77</v>
      </c>
      <c r="AO85" s="26" t="s">
        <v>78</v>
      </c>
      <c r="AP85" s="26" t="s">
        <v>79</v>
      </c>
      <c r="AQ85" s="26" t="s">
        <v>80</v>
      </c>
      <c r="AR85" s="26" t="s">
        <v>81</v>
      </c>
      <c r="AS85" s="105">
        <v>89.8</v>
      </c>
      <c r="AT85" s="105">
        <f t="shared" si="18"/>
        <v>94.9</v>
      </c>
      <c r="AU85" s="11" t="str">
        <f t="shared" si="16"/>
        <v>Moderado</v>
      </c>
      <c r="AV85" s="11" t="str">
        <f t="shared" si="17"/>
        <v>No</v>
      </c>
      <c r="AW85" s="108" t="s">
        <v>82</v>
      </c>
      <c r="AX85" s="26" t="s">
        <v>85</v>
      </c>
      <c r="AY85" s="11" t="s">
        <v>73</v>
      </c>
      <c r="AZ85" s="11" t="s">
        <v>116</v>
      </c>
      <c r="BA85" s="50" t="s">
        <v>92</v>
      </c>
      <c r="BB85" s="5" t="s">
        <v>70</v>
      </c>
      <c r="BC85" s="5" t="s">
        <v>70</v>
      </c>
      <c r="BD85" s="5" t="s">
        <v>70</v>
      </c>
      <c r="BE85" s="5" t="s">
        <v>70</v>
      </c>
      <c r="BF85" s="5" t="s">
        <v>70</v>
      </c>
      <c r="BG85" s="5" t="s">
        <v>70</v>
      </c>
      <c r="BH85" s="44" t="s">
        <v>70</v>
      </c>
    </row>
    <row r="86" spans="1:60" ht="48" customHeight="1" x14ac:dyDescent="0.25">
      <c r="A86" s="64" t="s">
        <v>572</v>
      </c>
      <c r="B86" s="32" t="s">
        <v>573</v>
      </c>
      <c r="C86" s="37" t="s">
        <v>574</v>
      </c>
      <c r="D86" s="37" t="s">
        <v>575</v>
      </c>
      <c r="E86" s="11" t="s">
        <v>70</v>
      </c>
      <c r="F86" s="32" t="s">
        <v>576</v>
      </c>
      <c r="G86" s="30" t="s">
        <v>577</v>
      </c>
      <c r="H86" s="30" t="s">
        <v>578</v>
      </c>
      <c r="I86" s="152" t="s">
        <v>71</v>
      </c>
      <c r="J86" s="152" t="s">
        <v>71</v>
      </c>
      <c r="K86" s="152"/>
      <c r="L86" s="152"/>
      <c r="M86" s="152"/>
      <c r="N86" s="152"/>
      <c r="O86" s="152"/>
      <c r="P86" s="32" t="s">
        <v>18</v>
      </c>
      <c r="Q86" s="30" t="s">
        <v>579</v>
      </c>
      <c r="R86" s="30" t="s">
        <v>579</v>
      </c>
      <c r="S86" s="27" t="s">
        <v>88</v>
      </c>
      <c r="T86" s="152"/>
      <c r="U86" s="152"/>
      <c r="V86" s="152"/>
      <c r="W86" s="30" t="s">
        <v>580</v>
      </c>
      <c r="X86" s="151"/>
      <c r="Y86" s="151"/>
      <c r="Z86" s="151"/>
      <c r="AA86" s="151"/>
      <c r="AB86" s="151" t="s">
        <v>116</v>
      </c>
      <c r="AC86" s="151"/>
      <c r="AD86" s="151" t="s">
        <v>73</v>
      </c>
      <c r="AE86" s="151" t="s">
        <v>116</v>
      </c>
      <c r="AF86" s="153" t="s">
        <v>92</v>
      </c>
      <c r="AG86" s="32" t="s">
        <v>581</v>
      </c>
      <c r="AH86" s="30" t="s">
        <v>582</v>
      </c>
      <c r="AI86" s="30" t="s">
        <v>582</v>
      </c>
      <c r="AJ86" s="30" t="s">
        <v>583</v>
      </c>
      <c r="AK86" s="37" t="s">
        <v>584</v>
      </c>
      <c r="AL86" s="26" t="s">
        <v>75</v>
      </c>
      <c r="AM86" s="26" t="s">
        <v>76</v>
      </c>
      <c r="AN86" s="11" t="s">
        <v>77</v>
      </c>
      <c r="AO86" s="26" t="s">
        <v>78</v>
      </c>
      <c r="AP86" s="26" t="s">
        <v>79</v>
      </c>
      <c r="AQ86" s="26" t="s">
        <v>80</v>
      </c>
      <c r="AR86" s="26" t="s">
        <v>81</v>
      </c>
      <c r="AS86" s="105">
        <v>89.8</v>
      </c>
      <c r="AT86" s="105">
        <f t="shared" si="18"/>
        <v>94.9</v>
      </c>
      <c r="AU86" s="11" t="str">
        <f t="shared" si="16"/>
        <v>Moderado</v>
      </c>
      <c r="AV86" s="11" t="str">
        <f t="shared" si="17"/>
        <v>No</v>
      </c>
      <c r="AW86" s="108" t="s">
        <v>82</v>
      </c>
      <c r="AX86" s="5" t="s">
        <v>89</v>
      </c>
      <c r="AY86" s="151" t="s">
        <v>73</v>
      </c>
      <c r="AZ86" s="151" t="s">
        <v>116</v>
      </c>
      <c r="BA86" s="153" t="s">
        <v>92</v>
      </c>
      <c r="BB86" s="5" t="s">
        <v>70</v>
      </c>
      <c r="BC86" s="5" t="s">
        <v>70</v>
      </c>
      <c r="BD86" s="5" t="s">
        <v>70</v>
      </c>
      <c r="BE86" s="5" t="s">
        <v>70</v>
      </c>
      <c r="BF86" s="5" t="s">
        <v>70</v>
      </c>
      <c r="BG86" s="5" t="s">
        <v>70</v>
      </c>
      <c r="BH86" s="44" t="s">
        <v>70</v>
      </c>
    </row>
    <row r="87" spans="1:60" ht="48" customHeight="1" x14ac:dyDescent="0.25">
      <c r="A87" s="64" t="s">
        <v>572</v>
      </c>
      <c r="B87" s="32" t="s">
        <v>573</v>
      </c>
      <c r="C87" s="37" t="s">
        <v>574</v>
      </c>
      <c r="D87" s="37" t="s">
        <v>575</v>
      </c>
      <c r="E87" s="11" t="s">
        <v>70</v>
      </c>
      <c r="F87" s="32" t="s">
        <v>576</v>
      </c>
      <c r="G87" s="30" t="s">
        <v>577</v>
      </c>
      <c r="H87" s="30" t="s">
        <v>578</v>
      </c>
      <c r="I87" s="152"/>
      <c r="J87" s="152"/>
      <c r="K87" s="152"/>
      <c r="L87" s="152"/>
      <c r="M87" s="152"/>
      <c r="N87" s="152"/>
      <c r="O87" s="152"/>
      <c r="P87" s="32" t="s">
        <v>18</v>
      </c>
      <c r="Q87" s="30" t="s">
        <v>579</v>
      </c>
      <c r="R87" s="30" t="s">
        <v>579</v>
      </c>
      <c r="S87" s="27" t="s">
        <v>88</v>
      </c>
      <c r="T87" s="152"/>
      <c r="U87" s="152"/>
      <c r="V87" s="152"/>
      <c r="W87" s="30" t="s">
        <v>580</v>
      </c>
      <c r="X87" s="151"/>
      <c r="Y87" s="151"/>
      <c r="Z87" s="151"/>
      <c r="AA87" s="151"/>
      <c r="AB87" s="151"/>
      <c r="AC87" s="151"/>
      <c r="AD87" s="151"/>
      <c r="AE87" s="151"/>
      <c r="AF87" s="153"/>
      <c r="AG87" s="32" t="s">
        <v>585</v>
      </c>
      <c r="AH87" s="30" t="s">
        <v>586</v>
      </c>
      <c r="AI87" s="30" t="s">
        <v>586</v>
      </c>
      <c r="AJ87" s="30" t="s">
        <v>587</v>
      </c>
      <c r="AK87" s="37" t="s">
        <v>584</v>
      </c>
      <c r="AL87" s="26" t="s">
        <v>75</v>
      </c>
      <c r="AM87" s="26" t="s">
        <v>76</v>
      </c>
      <c r="AN87" s="11" t="s">
        <v>77</v>
      </c>
      <c r="AO87" s="26" t="s">
        <v>78</v>
      </c>
      <c r="AP87" s="26" t="s">
        <v>79</v>
      </c>
      <c r="AQ87" s="26" t="s">
        <v>80</v>
      </c>
      <c r="AR87" s="26" t="s">
        <v>81</v>
      </c>
      <c r="AS87" s="105">
        <v>89.8</v>
      </c>
      <c r="AT87" s="105">
        <f t="shared" si="18"/>
        <v>94.9</v>
      </c>
      <c r="AU87" s="11" t="str">
        <f t="shared" si="16"/>
        <v>Moderado</v>
      </c>
      <c r="AV87" s="11" t="str">
        <f t="shared" si="17"/>
        <v>No</v>
      </c>
      <c r="AW87" s="108" t="s">
        <v>82</v>
      </c>
      <c r="AX87" s="5" t="s">
        <v>89</v>
      </c>
      <c r="AY87" s="151"/>
      <c r="AZ87" s="151"/>
      <c r="BA87" s="153"/>
      <c r="BB87" s="5" t="s">
        <v>70</v>
      </c>
      <c r="BC87" s="5" t="s">
        <v>70</v>
      </c>
      <c r="BD87" s="5" t="s">
        <v>70</v>
      </c>
      <c r="BE87" s="5" t="s">
        <v>70</v>
      </c>
      <c r="BF87" s="5" t="s">
        <v>70</v>
      </c>
      <c r="BG87" s="5" t="s">
        <v>70</v>
      </c>
      <c r="BH87" s="44" t="s">
        <v>70</v>
      </c>
    </row>
    <row r="88" spans="1:60" ht="48" customHeight="1" x14ac:dyDescent="0.25">
      <c r="A88" s="64" t="s">
        <v>572</v>
      </c>
      <c r="B88" s="32" t="s">
        <v>573</v>
      </c>
      <c r="C88" s="37" t="s">
        <v>574</v>
      </c>
      <c r="D88" s="37" t="s">
        <v>575</v>
      </c>
      <c r="E88" s="11" t="s">
        <v>70</v>
      </c>
      <c r="F88" s="32" t="s">
        <v>576</v>
      </c>
      <c r="G88" s="30" t="s">
        <v>577</v>
      </c>
      <c r="H88" s="30" t="s">
        <v>578</v>
      </c>
      <c r="I88" s="152"/>
      <c r="J88" s="152"/>
      <c r="K88" s="152"/>
      <c r="L88" s="152"/>
      <c r="M88" s="152"/>
      <c r="N88" s="152"/>
      <c r="O88" s="152"/>
      <c r="P88" s="32" t="s">
        <v>18</v>
      </c>
      <c r="Q88" s="30" t="s">
        <v>579</v>
      </c>
      <c r="R88" s="30" t="s">
        <v>579</v>
      </c>
      <c r="S88" s="27" t="s">
        <v>88</v>
      </c>
      <c r="T88" s="152"/>
      <c r="U88" s="152"/>
      <c r="V88" s="152"/>
      <c r="W88" s="30" t="s">
        <v>580</v>
      </c>
      <c r="X88" s="151"/>
      <c r="Y88" s="151"/>
      <c r="Z88" s="151"/>
      <c r="AA88" s="151"/>
      <c r="AB88" s="151"/>
      <c r="AC88" s="151"/>
      <c r="AD88" s="151"/>
      <c r="AE88" s="151"/>
      <c r="AF88" s="153"/>
      <c r="AG88" s="32" t="s">
        <v>588</v>
      </c>
      <c r="AH88" s="30" t="s">
        <v>589</v>
      </c>
      <c r="AI88" s="30" t="s">
        <v>589</v>
      </c>
      <c r="AJ88" s="30" t="s">
        <v>590</v>
      </c>
      <c r="AK88" s="37" t="s">
        <v>584</v>
      </c>
      <c r="AL88" s="26" t="s">
        <v>75</v>
      </c>
      <c r="AM88" s="26" t="s">
        <v>76</v>
      </c>
      <c r="AN88" s="11" t="s">
        <v>77</v>
      </c>
      <c r="AO88" s="26" t="s">
        <v>78</v>
      </c>
      <c r="AP88" s="26" t="s">
        <v>79</v>
      </c>
      <c r="AQ88" s="26" t="s">
        <v>80</v>
      </c>
      <c r="AR88" s="26" t="s">
        <v>81</v>
      </c>
      <c r="AS88" s="105">
        <v>89.8</v>
      </c>
      <c r="AT88" s="105">
        <f t="shared" si="18"/>
        <v>94.9</v>
      </c>
      <c r="AU88" s="11" t="str">
        <f t="shared" si="16"/>
        <v>Moderado</v>
      </c>
      <c r="AV88" s="11" t="str">
        <f t="shared" si="17"/>
        <v>No</v>
      </c>
      <c r="AW88" s="108" t="s">
        <v>82</v>
      </c>
      <c r="AX88" s="5" t="s">
        <v>89</v>
      </c>
      <c r="AY88" s="151"/>
      <c r="AZ88" s="151"/>
      <c r="BA88" s="153"/>
      <c r="BB88" s="5" t="s">
        <v>70</v>
      </c>
      <c r="BC88" s="5" t="s">
        <v>70</v>
      </c>
      <c r="BD88" s="5" t="s">
        <v>70</v>
      </c>
      <c r="BE88" s="5" t="s">
        <v>70</v>
      </c>
      <c r="BF88" s="5" t="s">
        <v>70</v>
      </c>
      <c r="BG88" s="5" t="s">
        <v>70</v>
      </c>
      <c r="BH88" s="44" t="s">
        <v>70</v>
      </c>
    </row>
    <row r="89" spans="1:60" ht="48" customHeight="1" x14ac:dyDescent="0.25">
      <c r="A89" s="64" t="s">
        <v>572</v>
      </c>
      <c r="B89" s="32" t="s">
        <v>573</v>
      </c>
      <c r="C89" s="37" t="s">
        <v>574</v>
      </c>
      <c r="D89" s="37" t="s">
        <v>575</v>
      </c>
      <c r="E89" s="11" t="s">
        <v>70</v>
      </c>
      <c r="F89" s="32" t="s">
        <v>576</v>
      </c>
      <c r="G89" s="30" t="s">
        <v>577</v>
      </c>
      <c r="H89" s="30" t="s">
        <v>578</v>
      </c>
      <c r="I89" s="152"/>
      <c r="J89" s="152"/>
      <c r="K89" s="152"/>
      <c r="L89" s="152"/>
      <c r="M89" s="152"/>
      <c r="N89" s="152"/>
      <c r="O89" s="152"/>
      <c r="P89" s="32" t="s">
        <v>18</v>
      </c>
      <c r="Q89" s="30" t="s">
        <v>579</v>
      </c>
      <c r="R89" s="30" t="s">
        <v>579</v>
      </c>
      <c r="S89" s="27" t="s">
        <v>88</v>
      </c>
      <c r="T89" s="152"/>
      <c r="U89" s="152"/>
      <c r="V89" s="152"/>
      <c r="W89" s="30" t="s">
        <v>580</v>
      </c>
      <c r="X89" s="151"/>
      <c r="Y89" s="151"/>
      <c r="Z89" s="151"/>
      <c r="AA89" s="151"/>
      <c r="AB89" s="151"/>
      <c r="AC89" s="151"/>
      <c r="AD89" s="151"/>
      <c r="AE89" s="151"/>
      <c r="AF89" s="153"/>
      <c r="AG89" s="32" t="s">
        <v>591</v>
      </c>
      <c r="AH89" s="30" t="s">
        <v>592</v>
      </c>
      <c r="AI89" s="30" t="s">
        <v>592</v>
      </c>
      <c r="AJ89" s="30" t="s">
        <v>593</v>
      </c>
      <c r="AK89" s="37" t="s">
        <v>584</v>
      </c>
      <c r="AL89" s="26" t="s">
        <v>75</v>
      </c>
      <c r="AM89" s="26" t="s">
        <v>76</v>
      </c>
      <c r="AN89" s="11" t="s">
        <v>77</v>
      </c>
      <c r="AO89" s="26" t="s">
        <v>78</v>
      </c>
      <c r="AP89" s="26" t="s">
        <v>79</v>
      </c>
      <c r="AQ89" s="26" t="s">
        <v>80</v>
      </c>
      <c r="AR89" s="26" t="s">
        <v>81</v>
      </c>
      <c r="AS89" s="105">
        <v>89.8</v>
      </c>
      <c r="AT89" s="105">
        <f t="shared" si="18"/>
        <v>94.9</v>
      </c>
      <c r="AU89" s="11" t="str">
        <f t="shared" si="16"/>
        <v>Moderado</v>
      </c>
      <c r="AV89" s="11" t="str">
        <f t="shared" si="17"/>
        <v>No</v>
      </c>
      <c r="AW89" s="108" t="s">
        <v>82</v>
      </c>
      <c r="AX89" s="5" t="s">
        <v>89</v>
      </c>
      <c r="AY89" s="151"/>
      <c r="AZ89" s="151"/>
      <c r="BA89" s="153"/>
      <c r="BB89" s="5" t="s">
        <v>70</v>
      </c>
      <c r="BC89" s="5" t="s">
        <v>70</v>
      </c>
      <c r="BD89" s="5" t="s">
        <v>70</v>
      </c>
      <c r="BE89" s="5" t="s">
        <v>70</v>
      </c>
      <c r="BF89" s="5" t="s">
        <v>70</v>
      </c>
      <c r="BG89" s="5" t="s">
        <v>70</v>
      </c>
      <c r="BH89" s="44" t="s">
        <v>70</v>
      </c>
    </row>
    <row r="90" spans="1:60" ht="48" customHeight="1" x14ac:dyDescent="0.25">
      <c r="A90" s="64" t="s">
        <v>572</v>
      </c>
      <c r="B90" s="32" t="s">
        <v>573</v>
      </c>
      <c r="C90" s="37" t="s">
        <v>574</v>
      </c>
      <c r="D90" s="37" t="s">
        <v>575</v>
      </c>
      <c r="E90" s="11" t="s">
        <v>70</v>
      </c>
      <c r="F90" s="32" t="s">
        <v>594</v>
      </c>
      <c r="G90" s="30" t="s">
        <v>595</v>
      </c>
      <c r="H90" s="30" t="s">
        <v>596</v>
      </c>
      <c r="I90" s="152" t="s">
        <v>71</v>
      </c>
      <c r="J90" s="152" t="s">
        <v>71</v>
      </c>
      <c r="K90" s="152"/>
      <c r="L90" s="152"/>
      <c r="M90" s="152"/>
      <c r="N90" s="152"/>
      <c r="O90" s="152"/>
      <c r="P90" s="32" t="s">
        <v>18</v>
      </c>
      <c r="Q90" s="30" t="s">
        <v>579</v>
      </c>
      <c r="R90" s="30" t="s">
        <v>579</v>
      </c>
      <c r="S90" s="27" t="s">
        <v>88</v>
      </c>
      <c r="T90" s="152"/>
      <c r="U90" s="152"/>
      <c r="V90" s="152"/>
      <c r="W90" s="30" t="s">
        <v>580</v>
      </c>
      <c r="X90" s="151"/>
      <c r="Y90" s="151"/>
      <c r="Z90" s="151"/>
      <c r="AA90" s="151"/>
      <c r="AB90" s="151" t="s">
        <v>116</v>
      </c>
      <c r="AC90" s="151"/>
      <c r="AD90" s="151" t="s">
        <v>73</v>
      </c>
      <c r="AE90" s="151" t="s">
        <v>116</v>
      </c>
      <c r="AF90" s="153" t="s">
        <v>92</v>
      </c>
      <c r="AG90" s="32" t="s">
        <v>597</v>
      </c>
      <c r="AH90" s="30" t="s">
        <v>598</v>
      </c>
      <c r="AI90" s="30" t="s">
        <v>598</v>
      </c>
      <c r="AJ90" s="30" t="s">
        <v>583</v>
      </c>
      <c r="AK90" s="37" t="s">
        <v>584</v>
      </c>
      <c r="AL90" s="26" t="s">
        <v>75</v>
      </c>
      <c r="AM90" s="26" t="s">
        <v>76</v>
      </c>
      <c r="AN90" s="11" t="s">
        <v>77</v>
      </c>
      <c r="AO90" s="26" t="s">
        <v>78</v>
      </c>
      <c r="AP90" s="26" t="s">
        <v>79</v>
      </c>
      <c r="AQ90" s="26" t="s">
        <v>80</v>
      </c>
      <c r="AR90" s="26" t="s">
        <v>81</v>
      </c>
      <c r="AS90" s="105">
        <v>89.8</v>
      </c>
      <c r="AT90" s="105">
        <f t="shared" si="18"/>
        <v>94.9</v>
      </c>
      <c r="AU90" s="11" t="str">
        <f t="shared" si="16"/>
        <v>Moderado</v>
      </c>
      <c r="AV90" s="11" t="str">
        <f t="shared" si="17"/>
        <v>No</v>
      </c>
      <c r="AW90" s="108" t="s">
        <v>82</v>
      </c>
      <c r="AX90" s="5" t="s">
        <v>89</v>
      </c>
      <c r="AY90" s="151" t="s">
        <v>73</v>
      </c>
      <c r="AZ90" s="151" t="s">
        <v>116</v>
      </c>
      <c r="BA90" s="153" t="s">
        <v>92</v>
      </c>
      <c r="BB90" s="5" t="s">
        <v>70</v>
      </c>
      <c r="BC90" s="5" t="s">
        <v>70</v>
      </c>
      <c r="BD90" s="5" t="s">
        <v>70</v>
      </c>
      <c r="BE90" s="5" t="s">
        <v>70</v>
      </c>
      <c r="BF90" s="5" t="s">
        <v>70</v>
      </c>
      <c r="BG90" s="5" t="s">
        <v>70</v>
      </c>
      <c r="BH90" s="44" t="s">
        <v>70</v>
      </c>
    </row>
    <row r="91" spans="1:60" ht="48" customHeight="1" x14ac:dyDescent="0.25">
      <c r="A91" s="64" t="s">
        <v>572</v>
      </c>
      <c r="B91" s="32" t="s">
        <v>573</v>
      </c>
      <c r="C91" s="37" t="s">
        <v>574</v>
      </c>
      <c r="D91" s="37" t="s">
        <v>575</v>
      </c>
      <c r="E91" s="11" t="s">
        <v>70</v>
      </c>
      <c r="F91" s="32" t="s">
        <v>594</v>
      </c>
      <c r="G91" s="30" t="s">
        <v>595</v>
      </c>
      <c r="H91" s="30" t="s">
        <v>596</v>
      </c>
      <c r="I91" s="152"/>
      <c r="J91" s="152"/>
      <c r="K91" s="152"/>
      <c r="L91" s="152"/>
      <c r="M91" s="152"/>
      <c r="N91" s="152"/>
      <c r="O91" s="152"/>
      <c r="P91" s="32" t="s">
        <v>18</v>
      </c>
      <c r="Q91" s="30" t="s">
        <v>579</v>
      </c>
      <c r="R91" s="30" t="s">
        <v>579</v>
      </c>
      <c r="S91" s="27" t="s">
        <v>88</v>
      </c>
      <c r="T91" s="152"/>
      <c r="U91" s="152"/>
      <c r="V91" s="152"/>
      <c r="W91" s="30" t="s">
        <v>580</v>
      </c>
      <c r="X91" s="151"/>
      <c r="Y91" s="151"/>
      <c r="Z91" s="151"/>
      <c r="AA91" s="151"/>
      <c r="AB91" s="151"/>
      <c r="AC91" s="151"/>
      <c r="AD91" s="151"/>
      <c r="AE91" s="151"/>
      <c r="AF91" s="153"/>
      <c r="AG91" s="32" t="s">
        <v>599</v>
      </c>
      <c r="AH91" s="30" t="s">
        <v>600</v>
      </c>
      <c r="AI91" s="30" t="s">
        <v>600</v>
      </c>
      <c r="AJ91" s="30" t="s">
        <v>587</v>
      </c>
      <c r="AK91" s="37" t="s">
        <v>584</v>
      </c>
      <c r="AL91" s="26" t="s">
        <v>75</v>
      </c>
      <c r="AM91" s="26" t="s">
        <v>76</v>
      </c>
      <c r="AN91" s="11" t="s">
        <v>77</v>
      </c>
      <c r="AO91" s="26" t="s">
        <v>78</v>
      </c>
      <c r="AP91" s="26" t="s">
        <v>79</v>
      </c>
      <c r="AQ91" s="26" t="s">
        <v>80</v>
      </c>
      <c r="AR91" s="26" t="s">
        <v>81</v>
      </c>
      <c r="AS91" s="105">
        <v>89.8</v>
      </c>
      <c r="AT91" s="105">
        <f t="shared" si="18"/>
        <v>94.9</v>
      </c>
      <c r="AU91" s="11" t="str">
        <f t="shared" si="16"/>
        <v>Moderado</v>
      </c>
      <c r="AV91" s="11" t="str">
        <f t="shared" si="17"/>
        <v>No</v>
      </c>
      <c r="AW91" s="108" t="s">
        <v>82</v>
      </c>
      <c r="AX91" s="5" t="s">
        <v>89</v>
      </c>
      <c r="AY91" s="151"/>
      <c r="AZ91" s="151"/>
      <c r="BA91" s="153"/>
      <c r="BB91" s="5" t="s">
        <v>70</v>
      </c>
      <c r="BC91" s="5" t="s">
        <v>70</v>
      </c>
      <c r="BD91" s="5" t="s">
        <v>70</v>
      </c>
      <c r="BE91" s="5" t="s">
        <v>70</v>
      </c>
      <c r="BF91" s="5" t="s">
        <v>70</v>
      </c>
      <c r="BG91" s="5" t="s">
        <v>70</v>
      </c>
      <c r="BH91" s="44" t="s">
        <v>70</v>
      </c>
    </row>
    <row r="92" spans="1:60" ht="48" customHeight="1" x14ac:dyDescent="0.25">
      <c r="A92" s="64" t="s">
        <v>572</v>
      </c>
      <c r="B92" s="32" t="s">
        <v>573</v>
      </c>
      <c r="C92" s="37" t="s">
        <v>574</v>
      </c>
      <c r="D92" s="37" t="s">
        <v>575</v>
      </c>
      <c r="E92" s="11" t="s">
        <v>70</v>
      </c>
      <c r="F92" s="32" t="s">
        <v>594</v>
      </c>
      <c r="G92" s="30" t="s">
        <v>595</v>
      </c>
      <c r="H92" s="30" t="s">
        <v>596</v>
      </c>
      <c r="I92" s="152"/>
      <c r="J92" s="152"/>
      <c r="K92" s="152"/>
      <c r="L92" s="152"/>
      <c r="M92" s="152"/>
      <c r="N92" s="152"/>
      <c r="O92" s="152"/>
      <c r="P92" s="32" t="s">
        <v>18</v>
      </c>
      <c r="Q92" s="30" t="s">
        <v>579</v>
      </c>
      <c r="R92" s="30" t="s">
        <v>579</v>
      </c>
      <c r="S92" s="27" t="s">
        <v>88</v>
      </c>
      <c r="T92" s="152"/>
      <c r="U92" s="152"/>
      <c r="V92" s="152"/>
      <c r="W92" s="30" t="s">
        <v>580</v>
      </c>
      <c r="X92" s="151"/>
      <c r="Y92" s="151"/>
      <c r="Z92" s="151"/>
      <c r="AA92" s="151"/>
      <c r="AB92" s="151"/>
      <c r="AC92" s="151"/>
      <c r="AD92" s="151"/>
      <c r="AE92" s="151"/>
      <c r="AF92" s="153"/>
      <c r="AG92" s="32" t="s">
        <v>588</v>
      </c>
      <c r="AH92" s="30" t="s">
        <v>589</v>
      </c>
      <c r="AI92" s="30" t="s">
        <v>589</v>
      </c>
      <c r="AJ92" s="30" t="s">
        <v>590</v>
      </c>
      <c r="AK92" s="37" t="s">
        <v>584</v>
      </c>
      <c r="AL92" s="26" t="s">
        <v>75</v>
      </c>
      <c r="AM92" s="26" t="s">
        <v>76</v>
      </c>
      <c r="AN92" s="11" t="s">
        <v>77</v>
      </c>
      <c r="AO92" s="26" t="s">
        <v>78</v>
      </c>
      <c r="AP92" s="26" t="s">
        <v>79</v>
      </c>
      <c r="AQ92" s="26" t="s">
        <v>80</v>
      </c>
      <c r="AR92" s="26" t="s">
        <v>81</v>
      </c>
      <c r="AS92" s="105">
        <v>89.8</v>
      </c>
      <c r="AT92" s="105">
        <f t="shared" si="18"/>
        <v>94.9</v>
      </c>
      <c r="AU92" s="11" t="str">
        <f t="shared" si="16"/>
        <v>Moderado</v>
      </c>
      <c r="AV92" s="11" t="str">
        <f t="shared" si="17"/>
        <v>No</v>
      </c>
      <c r="AW92" s="108" t="s">
        <v>82</v>
      </c>
      <c r="AX92" s="5" t="s">
        <v>89</v>
      </c>
      <c r="AY92" s="151"/>
      <c r="AZ92" s="151"/>
      <c r="BA92" s="153"/>
      <c r="BB92" s="5" t="s">
        <v>70</v>
      </c>
      <c r="BC92" s="5" t="s">
        <v>70</v>
      </c>
      <c r="BD92" s="5" t="s">
        <v>70</v>
      </c>
      <c r="BE92" s="5" t="s">
        <v>70</v>
      </c>
      <c r="BF92" s="5" t="s">
        <v>70</v>
      </c>
      <c r="BG92" s="5" t="s">
        <v>70</v>
      </c>
      <c r="BH92" s="44" t="s">
        <v>70</v>
      </c>
    </row>
    <row r="93" spans="1:60" ht="48" customHeight="1" x14ac:dyDescent="0.25">
      <c r="A93" s="64" t="s">
        <v>572</v>
      </c>
      <c r="B93" s="32" t="s">
        <v>573</v>
      </c>
      <c r="C93" s="37" t="s">
        <v>574</v>
      </c>
      <c r="D93" s="37" t="s">
        <v>575</v>
      </c>
      <c r="E93" s="11" t="s">
        <v>70</v>
      </c>
      <c r="F93" s="32" t="s">
        <v>594</v>
      </c>
      <c r="G93" s="30" t="s">
        <v>595</v>
      </c>
      <c r="H93" s="30" t="s">
        <v>596</v>
      </c>
      <c r="I93" s="152"/>
      <c r="J93" s="152"/>
      <c r="K93" s="152"/>
      <c r="L93" s="152"/>
      <c r="M93" s="152"/>
      <c r="N93" s="152"/>
      <c r="O93" s="152"/>
      <c r="P93" s="32" t="s">
        <v>18</v>
      </c>
      <c r="Q93" s="30" t="s">
        <v>579</v>
      </c>
      <c r="R93" s="30" t="s">
        <v>579</v>
      </c>
      <c r="S93" s="27" t="s">
        <v>88</v>
      </c>
      <c r="T93" s="152"/>
      <c r="U93" s="152"/>
      <c r="V93" s="152"/>
      <c r="W93" s="30" t="s">
        <v>580</v>
      </c>
      <c r="X93" s="151"/>
      <c r="Y93" s="151"/>
      <c r="Z93" s="151"/>
      <c r="AA93" s="151"/>
      <c r="AB93" s="151"/>
      <c r="AC93" s="151"/>
      <c r="AD93" s="151"/>
      <c r="AE93" s="151"/>
      <c r="AF93" s="153"/>
      <c r="AG93" s="32" t="s">
        <v>601</v>
      </c>
      <c r="AH93" s="30" t="s">
        <v>602</v>
      </c>
      <c r="AI93" s="30" t="s">
        <v>602</v>
      </c>
      <c r="AJ93" s="30" t="s">
        <v>593</v>
      </c>
      <c r="AK93" s="37" t="s">
        <v>584</v>
      </c>
      <c r="AL93" s="26" t="s">
        <v>75</v>
      </c>
      <c r="AM93" s="26" t="s">
        <v>76</v>
      </c>
      <c r="AN93" s="11" t="s">
        <v>77</v>
      </c>
      <c r="AO93" s="26" t="s">
        <v>78</v>
      </c>
      <c r="AP93" s="26" t="s">
        <v>79</v>
      </c>
      <c r="AQ93" s="26" t="s">
        <v>80</v>
      </c>
      <c r="AR93" s="26" t="s">
        <v>81</v>
      </c>
      <c r="AS93" s="105">
        <v>89.8</v>
      </c>
      <c r="AT93" s="105">
        <f t="shared" si="18"/>
        <v>94.9</v>
      </c>
      <c r="AU93" s="11" t="str">
        <f t="shared" si="16"/>
        <v>Moderado</v>
      </c>
      <c r="AV93" s="11" t="str">
        <f t="shared" si="17"/>
        <v>No</v>
      </c>
      <c r="AW93" s="108" t="s">
        <v>82</v>
      </c>
      <c r="AX93" s="5" t="s">
        <v>89</v>
      </c>
      <c r="AY93" s="151"/>
      <c r="AZ93" s="151"/>
      <c r="BA93" s="153"/>
      <c r="BB93" s="5" t="s">
        <v>70</v>
      </c>
      <c r="BC93" s="5" t="s">
        <v>70</v>
      </c>
      <c r="BD93" s="5" t="s">
        <v>70</v>
      </c>
      <c r="BE93" s="5" t="s">
        <v>70</v>
      </c>
      <c r="BF93" s="5" t="s">
        <v>70</v>
      </c>
      <c r="BG93" s="5" t="s">
        <v>70</v>
      </c>
      <c r="BH93" s="44" t="s">
        <v>70</v>
      </c>
    </row>
    <row r="94" spans="1:60" ht="48" customHeight="1" x14ac:dyDescent="0.25">
      <c r="A94" s="64" t="s">
        <v>572</v>
      </c>
      <c r="B94" s="32" t="s">
        <v>603</v>
      </c>
      <c r="C94" s="37" t="s">
        <v>604</v>
      </c>
      <c r="D94" s="37" t="s">
        <v>605</v>
      </c>
      <c r="E94" s="11" t="s">
        <v>70</v>
      </c>
      <c r="F94" s="32" t="s">
        <v>606</v>
      </c>
      <c r="G94" s="30" t="s">
        <v>607</v>
      </c>
      <c r="H94" s="30" t="s">
        <v>608</v>
      </c>
      <c r="I94" s="152" t="s">
        <v>71</v>
      </c>
      <c r="J94" s="152" t="s">
        <v>71</v>
      </c>
      <c r="K94" s="152" t="s">
        <v>71</v>
      </c>
      <c r="L94" s="152"/>
      <c r="M94" s="152"/>
      <c r="N94" s="152"/>
      <c r="O94" s="152"/>
      <c r="P94" s="32" t="s">
        <v>18</v>
      </c>
      <c r="Q94" s="30" t="s">
        <v>609</v>
      </c>
      <c r="R94" s="30" t="s">
        <v>609</v>
      </c>
      <c r="S94" s="27" t="s">
        <v>88</v>
      </c>
      <c r="T94" s="152"/>
      <c r="U94" s="152" t="s">
        <v>71</v>
      </c>
      <c r="V94" s="152"/>
      <c r="W94" s="30" t="s">
        <v>610</v>
      </c>
      <c r="X94" s="151"/>
      <c r="Y94" s="151"/>
      <c r="Z94" s="151"/>
      <c r="AA94" s="151"/>
      <c r="AB94" s="151" t="s">
        <v>116</v>
      </c>
      <c r="AC94" s="151"/>
      <c r="AD94" s="151" t="s">
        <v>73</v>
      </c>
      <c r="AE94" s="151" t="s">
        <v>116</v>
      </c>
      <c r="AF94" s="153" t="s">
        <v>92</v>
      </c>
      <c r="AG94" s="32" t="s">
        <v>611</v>
      </c>
      <c r="AH94" s="30" t="s">
        <v>612</v>
      </c>
      <c r="AI94" s="30" t="s">
        <v>612</v>
      </c>
      <c r="AJ94" s="30" t="s">
        <v>613</v>
      </c>
      <c r="AK94" s="37" t="s">
        <v>614</v>
      </c>
      <c r="AL94" s="26" t="s">
        <v>75</v>
      </c>
      <c r="AM94" s="26" t="s">
        <v>76</v>
      </c>
      <c r="AN94" s="11" t="s">
        <v>77</v>
      </c>
      <c r="AO94" s="26" t="s">
        <v>78</v>
      </c>
      <c r="AP94" s="26" t="s">
        <v>79</v>
      </c>
      <c r="AQ94" s="26" t="s">
        <v>80</v>
      </c>
      <c r="AR94" s="26" t="s">
        <v>81</v>
      </c>
      <c r="AS94" s="105">
        <v>89.8</v>
      </c>
      <c r="AT94" s="105">
        <f t="shared" ref="AT94:AT104" si="19">+(100+AS94)/2</f>
        <v>94.9</v>
      </c>
      <c r="AU94" s="11" t="str">
        <f t="shared" si="16"/>
        <v>Moderado</v>
      </c>
      <c r="AV94" s="11" t="str">
        <f t="shared" si="17"/>
        <v>No</v>
      </c>
      <c r="AW94" s="108" t="s">
        <v>82</v>
      </c>
      <c r="AX94" s="26" t="s">
        <v>85</v>
      </c>
      <c r="AY94" s="151" t="s">
        <v>73</v>
      </c>
      <c r="AZ94" s="151" t="s">
        <v>116</v>
      </c>
      <c r="BA94" s="153" t="s">
        <v>92</v>
      </c>
      <c r="BB94" s="5" t="s">
        <v>70</v>
      </c>
      <c r="BC94" s="5" t="s">
        <v>70</v>
      </c>
      <c r="BD94" s="5" t="s">
        <v>70</v>
      </c>
      <c r="BE94" s="5" t="s">
        <v>70</v>
      </c>
      <c r="BF94" s="5" t="s">
        <v>70</v>
      </c>
      <c r="BG94" s="5" t="s">
        <v>70</v>
      </c>
      <c r="BH94" s="44" t="s">
        <v>70</v>
      </c>
    </row>
    <row r="95" spans="1:60" ht="48" customHeight="1" x14ac:dyDescent="0.25">
      <c r="A95" s="64" t="s">
        <v>572</v>
      </c>
      <c r="B95" s="32" t="s">
        <v>603</v>
      </c>
      <c r="C95" s="37" t="s">
        <v>604</v>
      </c>
      <c r="D95" s="37" t="s">
        <v>605</v>
      </c>
      <c r="E95" s="11" t="s">
        <v>70</v>
      </c>
      <c r="F95" s="32" t="s">
        <v>606</v>
      </c>
      <c r="G95" s="30" t="s">
        <v>607</v>
      </c>
      <c r="H95" s="30" t="s">
        <v>608</v>
      </c>
      <c r="I95" s="152"/>
      <c r="J95" s="152"/>
      <c r="K95" s="152"/>
      <c r="L95" s="152"/>
      <c r="M95" s="152"/>
      <c r="N95" s="152"/>
      <c r="O95" s="152"/>
      <c r="P95" s="32" t="s">
        <v>18</v>
      </c>
      <c r="Q95" s="30" t="s">
        <v>609</v>
      </c>
      <c r="R95" s="30" t="s">
        <v>609</v>
      </c>
      <c r="S95" s="27" t="s">
        <v>88</v>
      </c>
      <c r="T95" s="152"/>
      <c r="U95" s="152"/>
      <c r="V95" s="152"/>
      <c r="W95" s="30" t="s">
        <v>610</v>
      </c>
      <c r="X95" s="151"/>
      <c r="Y95" s="151"/>
      <c r="Z95" s="151"/>
      <c r="AA95" s="151"/>
      <c r="AB95" s="151"/>
      <c r="AC95" s="151"/>
      <c r="AD95" s="151"/>
      <c r="AE95" s="151"/>
      <c r="AF95" s="153"/>
      <c r="AG95" s="32" t="s">
        <v>615</v>
      </c>
      <c r="AH95" s="30" t="s">
        <v>616</v>
      </c>
      <c r="AI95" s="30" t="s">
        <v>616</v>
      </c>
      <c r="AJ95" s="30" t="s">
        <v>617</v>
      </c>
      <c r="AK95" s="37" t="s">
        <v>618</v>
      </c>
      <c r="AL95" s="26" t="s">
        <v>75</v>
      </c>
      <c r="AM95" s="26" t="s">
        <v>76</v>
      </c>
      <c r="AN95" s="11" t="s">
        <v>77</v>
      </c>
      <c r="AO95" s="26" t="s">
        <v>78</v>
      </c>
      <c r="AP95" s="26" t="s">
        <v>79</v>
      </c>
      <c r="AQ95" s="26" t="s">
        <v>80</v>
      </c>
      <c r="AR95" s="26" t="s">
        <v>81</v>
      </c>
      <c r="AS95" s="105">
        <v>89.8</v>
      </c>
      <c r="AT95" s="105">
        <f t="shared" si="19"/>
        <v>94.9</v>
      </c>
      <c r="AU95" s="11" t="str">
        <f t="shared" si="16"/>
        <v>Moderado</v>
      </c>
      <c r="AV95" s="11" t="str">
        <f t="shared" si="17"/>
        <v>No</v>
      </c>
      <c r="AW95" s="108" t="s">
        <v>82</v>
      </c>
      <c r="AX95" s="26" t="s">
        <v>85</v>
      </c>
      <c r="AY95" s="151"/>
      <c r="AZ95" s="151"/>
      <c r="BA95" s="153"/>
      <c r="BB95" s="5" t="s">
        <v>70</v>
      </c>
      <c r="BC95" s="5" t="s">
        <v>70</v>
      </c>
      <c r="BD95" s="5" t="s">
        <v>70</v>
      </c>
      <c r="BE95" s="5" t="s">
        <v>70</v>
      </c>
      <c r="BF95" s="5" t="s">
        <v>70</v>
      </c>
      <c r="BG95" s="5" t="s">
        <v>70</v>
      </c>
      <c r="BH95" s="44" t="s">
        <v>70</v>
      </c>
    </row>
    <row r="96" spans="1:60" ht="48" customHeight="1" x14ac:dyDescent="0.25">
      <c r="A96" s="64" t="s">
        <v>572</v>
      </c>
      <c r="B96" s="32" t="s">
        <v>619</v>
      </c>
      <c r="C96" s="37" t="s">
        <v>620</v>
      </c>
      <c r="D96" s="37" t="s">
        <v>621</v>
      </c>
      <c r="E96" s="11" t="s">
        <v>70</v>
      </c>
      <c r="F96" s="32" t="s">
        <v>622</v>
      </c>
      <c r="G96" s="30" t="s">
        <v>623</v>
      </c>
      <c r="H96" s="30" t="s">
        <v>624</v>
      </c>
      <c r="I96" s="152" t="s">
        <v>71</v>
      </c>
      <c r="J96" s="152" t="s">
        <v>71</v>
      </c>
      <c r="K96" s="152" t="s">
        <v>71</v>
      </c>
      <c r="L96" s="152"/>
      <c r="M96" s="152"/>
      <c r="N96" s="152"/>
      <c r="O96" s="152"/>
      <c r="P96" s="32" t="s">
        <v>18</v>
      </c>
      <c r="Q96" s="30" t="s">
        <v>625</v>
      </c>
      <c r="R96" s="30" t="s">
        <v>625</v>
      </c>
      <c r="S96" s="27" t="s">
        <v>88</v>
      </c>
      <c r="T96" s="152" t="s">
        <v>71</v>
      </c>
      <c r="U96" s="152" t="s">
        <v>71</v>
      </c>
      <c r="V96" s="152"/>
      <c r="W96" s="30" t="s">
        <v>626</v>
      </c>
      <c r="X96" s="151"/>
      <c r="Y96" s="151"/>
      <c r="Z96" s="151"/>
      <c r="AA96" s="151"/>
      <c r="AB96" s="151" t="s">
        <v>179</v>
      </c>
      <c r="AC96" s="151"/>
      <c r="AD96" s="151" t="s">
        <v>73</v>
      </c>
      <c r="AE96" s="151" t="s">
        <v>179</v>
      </c>
      <c r="AF96" s="154" t="s">
        <v>137</v>
      </c>
      <c r="AG96" s="32" t="s">
        <v>627</v>
      </c>
      <c r="AH96" s="30" t="s">
        <v>628</v>
      </c>
      <c r="AI96" s="30" t="s">
        <v>628</v>
      </c>
      <c r="AJ96" s="30" t="s">
        <v>629</v>
      </c>
      <c r="AK96" s="37" t="s">
        <v>630</v>
      </c>
      <c r="AL96" s="26" t="s">
        <v>75</v>
      </c>
      <c r="AM96" s="26" t="s">
        <v>76</v>
      </c>
      <c r="AN96" s="11" t="s">
        <v>77</v>
      </c>
      <c r="AO96" s="26" t="s">
        <v>78</v>
      </c>
      <c r="AP96" s="26" t="s">
        <v>79</v>
      </c>
      <c r="AQ96" s="26" t="s">
        <v>80</v>
      </c>
      <c r="AR96" s="26" t="s">
        <v>81</v>
      </c>
      <c r="AS96" s="105">
        <v>89.8</v>
      </c>
      <c r="AT96" s="105">
        <f t="shared" si="19"/>
        <v>94.9</v>
      </c>
      <c r="AU96" s="11" t="str">
        <f t="shared" si="16"/>
        <v>Moderado</v>
      </c>
      <c r="AV96" s="11" t="str">
        <f t="shared" si="17"/>
        <v>No</v>
      </c>
      <c r="AW96" s="108" t="s">
        <v>82</v>
      </c>
      <c r="AX96" s="26" t="s">
        <v>85</v>
      </c>
      <c r="AY96" s="151" t="s">
        <v>73</v>
      </c>
      <c r="AZ96" s="151" t="s">
        <v>179</v>
      </c>
      <c r="BA96" s="154" t="s">
        <v>137</v>
      </c>
      <c r="BB96" s="5" t="s">
        <v>70</v>
      </c>
      <c r="BC96" s="5" t="s">
        <v>70</v>
      </c>
      <c r="BD96" s="5" t="s">
        <v>70</v>
      </c>
      <c r="BE96" s="5" t="s">
        <v>70</v>
      </c>
      <c r="BF96" s="5" t="s">
        <v>70</v>
      </c>
      <c r="BG96" s="5" t="s">
        <v>70</v>
      </c>
      <c r="BH96" s="44" t="s">
        <v>70</v>
      </c>
    </row>
    <row r="97" spans="1:60" ht="48" customHeight="1" x14ac:dyDescent="0.25">
      <c r="A97" s="64" t="s">
        <v>572</v>
      </c>
      <c r="B97" s="32" t="s">
        <v>619</v>
      </c>
      <c r="C97" s="37" t="s">
        <v>620</v>
      </c>
      <c r="D97" s="37" t="s">
        <v>621</v>
      </c>
      <c r="E97" s="11" t="s">
        <v>70</v>
      </c>
      <c r="F97" s="32" t="s">
        <v>622</v>
      </c>
      <c r="G97" s="30" t="s">
        <v>623</v>
      </c>
      <c r="H97" s="30" t="s">
        <v>624</v>
      </c>
      <c r="I97" s="152"/>
      <c r="J97" s="152"/>
      <c r="K97" s="152"/>
      <c r="L97" s="152"/>
      <c r="M97" s="152"/>
      <c r="N97" s="152"/>
      <c r="O97" s="152"/>
      <c r="P97" s="32" t="s">
        <v>18</v>
      </c>
      <c r="Q97" s="30" t="s">
        <v>625</v>
      </c>
      <c r="R97" s="30" t="s">
        <v>625</v>
      </c>
      <c r="S97" s="27" t="s">
        <v>88</v>
      </c>
      <c r="T97" s="152"/>
      <c r="U97" s="152"/>
      <c r="V97" s="152"/>
      <c r="W97" s="30" t="s">
        <v>626</v>
      </c>
      <c r="X97" s="151"/>
      <c r="Y97" s="151"/>
      <c r="Z97" s="151"/>
      <c r="AA97" s="151"/>
      <c r="AB97" s="151"/>
      <c r="AC97" s="151"/>
      <c r="AD97" s="151"/>
      <c r="AE97" s="151"/>
      <c r="AF97" s="154"/>
      <c r="AG97" s="32" t="s">
        <v>631</v>
      </c>
      <c r="AH97" s="30" t="s">
        <v>632</v>
      </c>
      <c r="AI97" s="30" t="s">
        <v>632</v>
      </c>
      <c r="AJ97" s="30" t="s">
        <v>633</v>
      </c>
      <c r="AK97" s="37" t="s">
        <v>634</v>
      </c>
      <c r="AL97" s="26" t="s">
        <v>75</v>
      </c>
      <c r="AM97" s="26" t="s">
        <v>76</v>
      </c>
      <c r="AN97" s="11" t="s">
        <v>77</v>
      </c>
      <c r="AO97" s="26" t="s">
        <v>78</v>
      </c>
      <c r="AP97" s="26" t="s">
        <v>79</v>
      </c>
      <c r="AQ97" s="26" t="s">
        <v>80</v>
      </c>
      <c r="AR97" s="26" t="s">
        <v>81</v>
      </c>
      <c r="AS97" s="105">
        <v>89.8</v>
      </c>
      <c r="AT97" s="105">
        <f t="shared" si="19"/>
        <v>94.9</v>
      </c>
      <c r="AU97" s="11" t="str">
        <f t="shared" si="16"/>
        <v>Moderado</v>
      </c>
      <c r="AV97" s="11" t="str">
        <f t="shared" si="17"/>
        <v>No</v>
      </c>
      <c r="AW97" s="108" t="s">
        <v>82</v>
      </c>
      <c r="AX97" s="26" t="s">
        <v>85</v>
      </c>
      <c r="AY97" s="151"/>
      <c r="AZ97" s="151"/>
      <c r="BA97" s="154"/>
      <c r="BB97" s="5" t="s">
        <v>70</v>
      </c>
      <c r="BC97" s="5" t="s">
        <v>70</v>
      </c>
      <c r="BD97" s="5" t="s">
        <v>70</v>
      </c>
      <c r="BE97" s="5" t="s">
        <v>70</v>
      </c>
      <c r="BF97" s="5" t="s">
        <v>70</v>
      </c>
      <c r="BG97" s="5" t="s">
        <v>70</v>
      </c>
      <c r="BH97" s="44" t="s">
        <v>70</v>
      </c>
    </row>
    <row r="98" spans="1:60" ht="48" customHeight="1" x14ac:dyDescent="0.25">
      <c r="A98" s="64" t="s">
        <v>572</v>
      </c>
      <c r="B98" s="32" t="s">
        <v>619</v>
      </c>
      <c r="C98" s="37" t="s">
        <v>620</v>
      </c>
      <c r="D98" s="37" t="s">
        <v>621</v>
      </c>
      <c r="E98" s="11" t="s">
        <v>70</v>
      </c>
      <c r="F98" s="32" t="s">
        <v>622</v>
      </c>
      <c r="G98" s="30" t="s">
        <v>623</v>
      </c>
      <c r="H98" s="30" t="s">
        <v>624</v>
      </c>
      <c r="I98" s="152"/>
      <c r="J98" s="152"/>
      <c r="K98" s="152"/>
      <c r="L98" s="152"/>
      <c r="M98" s="152"/>
      <c r="N98" s="152"/>
      <c r="O98" s="152"/>
      <c r="P98" s="32" t="s">
        <v>18</v>
      </c>
      <c r="Q98" s="30" t="s">
        <v>625</v>
      </c>
      <c r="R98" s="30" t="s">
        <v>625</v>
      </c>
      <c r="S98" s="27" t="s">
        <v>88</v>
      </c>
      <c r="T98" s="152"/>
      <c r="U98" s="152"/>
      <c r="V98" s="152"/>
      <c r="W98" s="30" t="s">
        <v>626</v>
      </c>
      <c r="X98" s="151"/>
      <c r="Y98" s="151"/>
      <c r="Z98" s="151"/>
      <c r="AA98" s="151"/>
      <c r="AB98" s="151"/>
      <c r="AC98" s="151"/>
      <c r="AD98" s="151"/>
      <c r="AE98" s="151"/>
      <c r="AF98" s="154"/>
      <c r="AG98" s="32" t="s">
        <v>635</v>
      </c>
      <c r="AH98" s="30" t="s">
        <v>636</v>
      </c>
      <c r="AI98" s="30" t="s">
        <v>636</v>
      </c>
      <c r="AJ98" s="30" t="s">
        <v>637</v>
      </c>
      <c r="AK98" s="37" t="s">
        <v>638</v>
      </c>
      <c r="AL98" s="26" t="s">
        <v>75</v>
      </c>
      <c r="AM98" s="26" t="s">
        <v>76</v>
      </c>
      <c r="AN98" s="11" t="s">
        <v>77</v>
      </c>
      <c r="AO98" s="26" t="s">
        <v>78</v>
      </c>
      <c r="AP98" s="26" t="s">
        <v>79</v>
      </c>
      <c r="AQ98" s="26" t="s">
        <v>80</v>
      </c>
      <c r="AR98" s="26" t="s">
        <v>81</v>
      </c>
      <c r="AS98" s="105">
        <v>89.8</v>
      </c>
      <c r="AT98" s="105">
        <f t="shared" si="19"/>
        <v>94.9</v>
      </c>
      <c r="AU98" s="11" t="str">
        <f t="shared" si="16"/>
        <v>Moderado</v>
      </c>
      <c r="AV98" s="11" t="str">
        <f t="shared" si="17"/>
        <v>No</v>
      </c>
      <c r="AW98" s="108" t="s">
        <v>82</v>
      </c>
      <c r="AX98" s="26" t="s">
        <v>85</v>
      </c>
      <c r="AY98" s="151"/>
      <c r="AZ98" s="151"/>
      <c r="BA98" s="154"/>
      <c r="BB98" s="5" t="s">
        <v>70</v>
      </c>
      <c r="BC98" s="5" t="s">
        <v>70</v>
      </c>
      <c r="BD98" s="5" t="s">
        <v>70</v>
      </c>
      <c r="BE98" s="5" t="s">
        <v>70</v>
      </c>
      <c r="BF98" s="5" t="s">
        <v>70</v>
      </c>
      <c r="BG98" s="5" t="s">
        <v>70</v>
      </c>
      <c r="BH98" s="44" t="s">
        <v>70</v>
      </c>
    </row>
    <row r="99" spans="1:60" ht="48" customHeight="1" x14ac:dyDescent="0.25">
      <c r="A99" s="64" t="s">
        <v>572</v>
      </c>
      <c r="B99" s="32" t="s">
        <v>619</v>
      </c>
      <c r="C99" s="37" t="s">
        <v>620</v>
      </c>
      <c r="D99" s="37" t="s">
        <v>621</v>
      </c>
      <c r="E99" s="11" t="s">
        <v>70</v>
      </c>
      <c r="F99" s="32" t="s">
        <v>639</v>
      </c>
      <c r="G99" s="30" t="s">
        <v>640</v>
      </c>
      <c r="H99" s="30" t="s">
        <v>641</v>
      </c>
      <c r="I99" s="152" t="s">
        <v>71</v>
      </c>
      <c r="J99" s="152" t="s">
        <v>71</v>
      </c>
      <c r="K99" s="152" t="s">
        <v>71</v>
      </c>
      <c r="L99" s="152"/>
      <c r="M99" s="152"/>
      <c r="N99" s="152"/>
      <c r="O99" s="152"/>
      <c r="P99" s="32" t="s">
        <v>18</v>
      </c>
      <c r="Q99" s="30" t="s">
        <v>642</v>
      </c>
      <c r="R99" s="30" t="s">
        <v>642</v>
      </c>
      <c r="S99" s="27" t="s">
        <v>88</v>
      </c>
      <c r="T99" s="152" t="s">
        <v>71</v>
      </c>
      <c r="U99" s="152" t="s">
        <v>71</v>
      </c>
      <c r="V99" s="152" t="s">
        <v>71</v>
      </c>
      <c r="W99" s="30" t="s">
        <v>643</v>
      </c>
      <c r="X99" s="151"/>
      <c r="Y99" s="151"/>
      <c r="Z99" s="151"/>
      <c r="AA99" s="151"/>
      <c r="AB99" s="151" t="s">
        <v>179</v>
      </c>
      <c r="AC99" s="151"/>
      <c r="AD99" s="151" t="s">
        <v>73</v>
      </c>
      <c r="AE99" s="151" t="s">
        <v>179</v>
      </c>
      <c r="AF99" s="154" t="s">
        <v>137</v>
      </c>
      <c r="AG99" s="32" t="s">
        <v>644</v>
      </c>
      <c r="AH99" s="30" t="s">
        <v>645</v>
      </c>
      <c r="AI99" s="30" t="s">
        <v>645</v>
      </c>
      <c r="AJ99" s="30" t="s">
        <v>646</v>
      </c>
      <c r="AK99" s="37" t="s">
        <v>647</v>
      </c>
      <c r="AL99" s="26" t="s">
        <v>75</v>
      </c>
      <c r="AM99" s="26" t="s">
        <v>76</v>
      </c>
      <c r="AN99" s="11" t="s">
        <v>77</v>
      </c>
      <c r="AO99" s="26" t="s">
        <v>78</v>
      </c>
      <c r="AP99" s="26" t="s">
        <v>79</v>
      </c>
      <c r="AQ99" s="26" t="s">
        <v>80</v>
      </c>
      <c r="AR99" s="26" t="s">
        <v>81</v>
      </c>
      <c r="AS99" s="105">
        <v>89.8</v>
      </c>
      <c r="AT99" s="105">
        <f t="shared" si="19"/>
        <v>94.9</v>
      </c>
      <c r="AU99" s="11" t="str">
        <f t="shared" si="16"/>
        <v>Moderado</v>
      </c>
      <c r="AV99" s="11" t="str">
        <f t="shared" si="17"/>
        <v>No</v>
      </c>
      <c r="AW99" s="108" t="s">
        <v>82</v>
      </c>
      <c r="AX99" s="5" t="s">
        <v>89</v>
      </c>
      <c r="AY99" s="151" t="s">
        <v>73</v>
      </c>
      <c r="AZ99" s="151" t="s">
        <v>179</v>
      </c>
      <c r="BA99" s="154" t="s">
        <v>137</v>
      </c>
      <c r="BB99" s="5" t="s">
        <v>70</v>
      </c>
      <c r="BC99" s="5" t="s">
        <v>70</v>
      </c>
      <c r="BD99" s="5" t="s">
        <v>70</v>
      </c>
      <c r="BE99" s="5" t="s">
        <v>70</v>
      </c>
      <c r="BF99" s="5" t="s">
        <v>70</v>
      </c>
      <c r="BG99" s="5" t="s">
        <v>70</v>
      </c>
      <c r="BH99" s="44" t="s">
        <v>70</v>
      </c>
    </row>
    <row r="100" spans="1:60" ht="48" customHeight="1" x14ac:dyDescent="0.25">
      <c r="A100" s="64" t="s">
        <v>572</v>
      </c>
      <c r="B100" s="32" t="s">
        <v>619</v>
      </c>
      <c r="C100" s="37" t="s">
        <v>620</v>
      </c>
      <c r="D100" s="37" t="s">
        <v>621</v>
      </c>
      <c r="E100" s="11" t="s">
        <v>70</v>
      </c>
      <c r="F100" s="32" t="s">
        <v>639</v>
      </c>
      <c r="G100" s="30" t="s">
        <v>640</v>
      </c>
      <c r="H100" s="30" t="s">
        <v>641</v>
      </c>
      <c r="I100" s="152"/>
      <c r="J100" s="152"/>
      <c r="K100" s="152"/>
      <c r="L100" s="152"/>
      <c r="M100" s="152"/>
      <c r="N100" s="152"/>
      <c r="O100" s="152"/>
      <c r="P100" s="32" t="s">
        <v>18</v>
      </c>
      <c r="Q100" s="30" t="s">
        <v>642</v>
      </c>
      <c r="R100" s="30" t="s">
        <v>642</v>
      </c>
      <c r="S100" s="27" t="s">
        <v>88</v>
      </c>
      <c r="T100" s="152"/>
      <c r="U100" s="152"/>
      <c r="V100" s="152"/>
      <c r="W100" s="30" t="s">
        <v>643</v>
      </c>
      <c r="X100" s="151"/>
      <c r="Y100" s="151"/>
      <c r="Z100" s="151"/>
      <c r="AA100" s="151"/>
      <c r="AB100" s="151"/>
      <c r="AC100" s="151"/>
      <c r="AD100" s="151"/>
      <c r="AE100" s="151"/>
      <c r="AF100" s="154"/>
      <c r="AG100" s="32" t="s">
        <v>648</v>
      </c>
      <c r="AH100" s="30" t="s">
        <v>649</v>
      </c>
      <c r="AI100" s="30" t="s">
        <v>649</v>
      </c>
      <c r="AJ100" s="30" t="s">
        <v>646</v>
      </c>
      <c r="AK100" s="37" t="s">
        <v>650</v>
      </c>
      <c r="AL100" s="26" t="s">
        <v>75</v>
      </c>
      <c r="AM100" s="26" t="s">
        <v>76</v>
      </c>
      <c r="AN100" s="11" t="s">
        <v>77</v>
      </c>
      <c r="AO100" s="26" t="s">
        <v>78</v>
      </c>
      <c r="AP100" s="26" t="s">
        <v>79</v>
      </c>
      <c r="AQ100" s="26" t="s">
        <v>80</v>
      </c>
      <c r="AR100" s="26" t="s">
        <v>81</v>
      </c>
      <c r="AS100" s="105">
        <v>89.8</v>
      </c>
      <c r="AT100" s="105">
        <f t="shared" si="19"/>
        <v>94.9</v>
      </c>
      <c r="AU100" s="11" t="str">
        <f t="shared" si="16"/>
        <v>Moderado</v>
      </c>
      <c r="AV100" s="11" t="str">
        <f t="shared" si="17"/>
        <v>No</v>
      </c>
      <c r="AW100" s="108" t="s">
        <v>82</v>
      </c>
      <c r="AX100" s="26" t="s">
        <v>85</v>
      </c>
      <c r="AY100" s="151"/>
      <c r="AZ100" s="151"/>
      <c r="BA100" s="154"/>
      <c r="BB100" s="5" t="s">
        <v>70</v>
      </c>
      <c r="BC100" s="5" t="s">
        <v>70</v>
      </c>
      <c r="BD100" s="5" t="s">
        <v>70</v>
      </c>
      <c r="BE100" s="5" t="s">
        <v>70</v>
      </c>
      <c r="BF100" s="5" t="s">
        <v>70</v>
      </c>
      <c r="BG100" s="5" t="s">
        <v>70</v>
      </c>
      <c r="BH100" s="44" t="s">
        <v>70</v>
      </c>
    </row>
    <row r="101" spans="1:60" ht="48" customHeight="1" x14ac:dyDescent="0.25">
      <c r="A101" s="64" t="s">
        <v>537</v>
      </c>
      <c r="B101" s="32" t="s">
        <v>651</v>
      </c>
      <c r="C101" s="37" t="s">
        <v>652</v>
      </c>
      <c r="D101" s="37" t="s">
        <v>653</v>
      </c>
      <c r="E101" s="11" t="s">
        <v>70</v>
      </c>
      <c r="F101" s="32" t="s">
        <v>654</v>
      </c>
      <c r="G101" s="30" t="s">
        <v>655</v>
      </c>
      <c r="H101" s="30" t="s">
        <v>656</v>
      </c>
      <c r="I101" s="152" t="s">
        <v>71</v>
      </c>
      <c r="J101" s="152" t="s">
        <v>71</v>
      </c>
      <c r="K101" s="152"/>
      <c r="L101" s="152"/>
      <c r="M101" s="152"/>
      <c r="N101" s="152"/>
      <c r="O101" s="152"/>
      <c r="P101" s="32" t="s">
        <v>18</v>
      </c>
      <c r="Q101" s="30" t="s">
        <v>657</v>
      </c>
      <c r="R101" s="30" t="s">
        <v>657</v>
      </c>
      <c r="S101" s="27" t="s">
        <v>88</v>
      </c>
      <c r="T101" s="152"/>
      <c r="U101" s="152"/>
      <c r="V101" s="152"/>
      <c r="W101" s="30" t="s">
        <v>658</v>
      </c>
      <c r="X101" s="151"/>
      <c r="Y101" s="151"/>
      <c r="Z101" s="151"/>
      <c r="AA101" s="151"/>
      <c r="AB101" s="151" t="s">
        <v>116</v>
      </c>
      <c r="AC101" s="151"/>
      <c r="AD101" s="151" t="s">
        <v>91</v>
      </c>
      <c r="AE101" s="151" t="s">
        <v>116</v>
      </c>
      <c r="AF101" s="154" t="s">
        <v>137</v>
      </c>
      <c r="AG101" s="32" t="s">
        <v>659</v>
      </c>
      <c r="AH101" s="30" t="s">
        <v>660</v>
      </c>
      <c r="AI101" s="30" t="s">
        <v>660</v>
      </c>
      <c r="AJ101" s="30" t="s">
        <v>661</v>
      </c>
      <c r="AK101" s="37" t="s">
        <v>662</v>
      </c>
      <c r="AL101" s="26" t="s">
        <v>75</v>
      </c>
      <c r="AM101" s="26" t="s">
        <v>76</v>
      </c>
      <c r="AN101" s="11" t="s">
        <v>77</v>
      </c>
      <c r="AO101" s="26" t="s">
        <v>86</v>
      </c>
      <c r="AP101" s="26" t="s">
        <v>79</v>
      </c>
      <c r="AQ101" s="26" t="s">
        <v>80</v>
      </c>
      <c r="AR101" s="26" t="s">
        <v>81</v>
      </c>
      <c r="AS101" s="105">
        <v>80.2</v>
      </c>
      <c r="AT101" s="105">
        <f t="shared" si="19"/>
        <v>90.1</v>
      </c>
      <c r="AU101" s="11" t="str">
        <f t="shared" si="16"/>
        <v>Moderado</v>
      </c>
      <c r="AV101" s="11" t="str">
        <f t="shared" si="17"/>
        <v>No</v>
      </c>
      <c r="AW101" s="26" t="s">
        <v>87</v>
      </c>
      <c r="AX101" s="11" t="s">
        <v>83</v>
      </c>
      <c r="AY101" s="151" t="s">
        <v>73</v>
      </c>
      <c r="AZ101" s="151" t="s">
        <v>72</v>
      </c>
      <c r="BA101" s="155" t="s">
        <v>74</v>
      </c>
      <c r="BB101" s="5" t="s">
        <v>70</v>
      </c>
      <c r="BC101" s="5" t="s">
        <v>70</v>
      </c>
      <c r="BD101" s="5" t="s">
        <v>70</v>
      </c>
      <c r="BE101" s="5" t="s">
        <v>70</v>
      </c>
      <c r="BF101" s="5" t="s">
        <v>70</v>
      </c>
      <c r="BG101" s="5" t="s">
        <v>70</v>
      </c>
      <c r="BH101" s="44" t="s">
        <v>70</v>
      </c>
    </row>
    <row r="102" spans="1:60" ht="48" customHeight="1" x14ac:dyDescent="0.25">
      <c r="A102" s="64" t="s">
        <v>537</v>
      </c>
      <c r="B102" s="32" t="s">
        <v>651</v>
      </c>
      <c r="C102" s="37" t="s">
        <v>652</v>
      </c>
      <c r="D102" s="37" t="s">
        <v>653</v>
      </c>
      <c r="E102" s="11" t="s">
        <v>70</v>
      </c>
      <c r="F102" s="32" t="s">
        <v>654</v>
      </c>
      <c r="G102" s="30" t="s">
        <v>655</v>
      </c>
      <c r="H102" s="30" t="s">
        <v>656</v>
      </c>
      <c r="I102" s="152"/>
      <c r="J102" s="152"/>
      <c r="K102" s="152"/>
      <c r="L102" s="152"/>
      <c r="M102" s="152"/>
      <c r="N102" s="152"/>
      <c r="O102" s="152"/>
      <c r="P102" s="32" t="s">
        <v>18</v>
      </c>
      <c r="Q102" s="30" t="s">
        <v>657</v>
      </c>
      <c r="R102" s="30" t="s">
        <v>657</v>
      </c>
      <c r="S102" s="27" t="s">
        <v>88</v>
      </c>
      <c r="T102" s="152"/>
      <c r="U102" s="152"/>
      <c r="V102" s="152"/>
      <c r="W102" s="30" t="s">
        <v>658</v>
      </c>
      <c r="X102" s="151"/>
      <c r="Y102" s="151"/>
      <c r="Z102" s="151"/>
      <c r="AA102" s="151"/>
      <c r="AB102" s="151"/>
      <c r="AC102" s="151"/>
      <c r="AD102" s="151"/>
      <c r="AE102" s="151"/>
      <c r="AF102" s="154"/>
      <c r="AG102" s="32" t="s">
        <v>663</v>
      </c>
      <c r="AH102" s="30" t="s">
        <v>664</v>
      </c>
      <c r="AI102" s="30" t="s">
        <v>664</v>
      </c>
      <c r="AJ102" s="30" t="s">
        <v>665</v>
      </c>
      <c r="AK102" s="37" t="s">
        <v>666</v>
      </c>
      <c r="AL102" s="26" t="s">
        <v>75</v>
      </c>
      <c r="AM102" s="26" t="s">
        <v>76</v>
      </c>
      <c r="AN102" s="11" t="s">
        <v>77</v>
      </c>
      <c r="AO102" s="26" t="s">
        <v>78</v>
      </c>
      <c r="AP102" s="26" t="s">
        <v>79</v>
      </c>
      <c r="AQ102" s="26" t="s">
        <v>80</v>
      </c>
      <c r="AR102" s="26" t="s">
        <v>81</v>
      </c>
      <c r="AS102" s="105">
        <v>89.8</v>
      </c>
      <c r="AT102" s="105">
        <f t="shared" si="19"/>
        <v>94.9</v>
      </c>
      <c r="AU102" s="11" t="str">
        <f t="shared" si="16"/>
        <v>Moderado</v>
      </c>
      <c r="AV102" s="11" t="str">
        <f t="shared" si="17"/>
        <v>No</v>
      </c>
      <c r="AW102" s="108" t="s">
        <v>82</v>
      </c>
      <c r="AX102" s="26" t="s">
        <v>85</v>
      </c>
      <c r="AY102" s="151"/>
      <c r="AZ102" s="151"/>
      <c r="BA102" s="155"/>
      <c r="BB102" s="5" t="s">
        <v>70</v>
      </c>
      <c r="BC102" s="5" t="s">
        <v>70</v>
      </c>
      <c r="BD102" s="5" t="s">
        <v>70</v>
      </c>
      <c r="BE102" s="5" t="s">
        <v>70</v>
      </c>
      <c r="BF102" s="5" t="s">
        <v>70</v>
      </c>
      <c r="BG102" s="5" t="s">
        <v>70</v>
      </c>
      <c r="BH102" s="44" t="s">
        <v>70</v>
      </c>
    </row>
    <row r="103" spans="1:60" ht="48" customHeight="1" x14ac:dyDescent="0.25">
      <c r="A103" s="64" t="s">
        <v>537</v>
      </c>
      <c r="B103" s="32" t="s">
        <v>651</v>
      </c>
      <c r="C103" s="37" t="s">
        <v>652</v>
      </c>
      <c r="D103" s="37" t="s">
        <v>653</v>
      </c>
      <c r="E103" s="11" t="s">
        <v>70</v>
      </c>
      <c r="F103" s="32" t="s">
        <v>654</v>
      </c>
      <c r="G103" s="30" t="s">
        <v>655</v>
      </c>
      <c r="H103" s="30" t="s">
        <v>656</v>
      </c>
      <c r="I103" s="152"/>
      <c r="J103" s="152"/>
      <c r="K103" s="152"/>
      <c r="L103" s="152"/>
      <c r="M103" s="152"/>
      <c r="N103" s="152"/>
      <c r="O103" s="152"/>
      <c r="P103" s="32" t="s">
        <v>18</v>
      </c>
      <c r="Q103" s="30" t="s">
        <v>657</v>
      </c>
      <c r="R103" s="30" t="s">
        <v>657</v>
      </c>
      <c r="S103" s="27" t="s">
        <v>88</v>
      </c>
      <c r="T103" s="152"/>
      <c r="U103" s="152"/>
      <c r="V103" s="152"/>
      <c r="W103" s="30" t="s">
        <v>658</v>
      </c>
      <c r="X103" s="151"/>
      <c r="Y103" s="151"/>
      <c r="Z103" s="151"/>
      <c r="AA103" s="151"/>
      <c r="AB103" s="151"/>
      <c r="AC103" s="151"/>
      <c r="AD103" s="151"/>
      <c r="AE103" s="151"/>
      <c r="AF103" s="154"/>
      <c r="AG103" s="32" t="s">
        <v>667</v>
      </c>
      <c r="AH103" s="30" t="s">
        <v>668</v>
      </c>
      <c r="AI103" s="30" t="s">
        <v>668</v>
      </c>
      <c r="AJ103" s="30" t="s">
        <v>669</v>
      </c>
      <c r="AK103" s="37" t="s">
        <v>670</v>
      </c>
      <c r="AL103" s="26" t="s">
        <v>75</v>
      </c>
      <c r="AM103" s="26" t="s">
        <v>76</v>
      </c>
      <c r="AN103" s="11" t="s">
        <v>77</v>
      </c>
      <c r="AO103" s="26" t="s">
        <v>78</v>
      </c>
      <c r="AP103" s="26" t="s">
        <v>79</v>
      </c>
      <c r="AQ103" s="26" t="s">
        <v>80</v>
      </c>
      <c r="AR103" s="26" t="s">
        <v>81</v>
      </c>
      <c r="AS103" s="105">
        <v>89.8</v>
      </c>
      <c r="AT103" s="105">
        <f t="shared" si="19"/>
        <v>94.9</v>
      </c>
      <c r="AU103" s="11" t="str">
        <f t="shared" si="16"/>
        <v>Moderado</v>
      </c>
      <c r="AV103" s="11" t="str">
        <f t="shared" si="17"/>
        <v>No</v>
      </c>
      <c r="AW103" s="108" t="s">
        <v>82</v>
      </c>
      <c r="AX103" s="11" t="s">
        <v>83</v>
      </c>
      <c r="AY103" s="151"/>
      <c r="AZ103" s="151"/>
      <c r="BA103" s="155"/>
      <c r="BB103" s="5" t="s">
        <v>70</v>
      </c>
      <c r="BC103" s="5" t="s">
        <v>70</v>
      </c>
      <c r="BD103" s="5" t="s">
        <v>70</v>
      </c>
      <c r="BE103" s="5" t="s">
        <v>70</v>
      </c>
      <c r="BF103" s="5" t="s">
        <v>70</v>
      </c>
      <c r="BG103" s="5" t="s">
        <v>70</v>
      </c>
      <c r="BH103" s="44" t="s">
        <v>70</v>
      </c>
    </row>
    <row r="104" spans="1:60" ht="48" customHeight="1" x14ac:dyDescent="0.25">
      <c r="A104" s="64" t="s">
        <v>537</v>
      </c>
      <c r="B104" s="32" t="s">
        <v>651</v>
      </c>
      <c r="C104" s="37" t="s">
        <v>652</v>
      </c>
      <c r="D104" s="37" t="s">
        <v>653</v>
      </c>
      <c r="E104" s="11" t="s">
        <v>70</v>
      </c>
      <c r="F104" s="32" t="s">
        <v>671</v>
      </c>
      <c r="G104" s="30" t="s">
        <v>672</v>
      </c>
      <c r="H104" s="30" t="s">
        <v>673</v>
      </c>
      <c r="I104" s="32" t="s">
        <v>71</v>
      </c>
      <c r="J104" s="32" t="s">
        <v>71</v>
      </c>
      <c r="K104" s="32"/>
      <c r="L104" s="32"/>
      <c r="M104" s="32"/>
      <c r="N104" s="32"/>
      <c r="O104" s="32"/>
      <c r="P104" s="32" t="s">
        <v>18</v>
      </c>
      <c r="Q104" s="30" t="s">
        <v>674</v>
      </c>
      <c r="R104" s="30" t="s">
        <v>674</v>
      </c>
      <c r="S104" s="27" t="s">
        <v>88</v>
      </c>
      <c r="T104" s="32"/>
      <c r="U104" s="32"/>
      <c r="V104" s="32"/>
      <c r="W104" s="30" t="s">
        <v>161</v>
      </c>
      <c r="X104" s="11"/>
      <c r="Y104" s="11"/>
      <c r="Z104" s="11"/>
      <c r="AA104" s="11"/>
      <c r="AB104" s="11" t="s">
        <v>116</v>
      </c>
      <c r="AC104" s="11"/>
      <c r="AD104" s="11" t="s">
        <v>73</v>
      </c>
      <c r="AE104" s="11" t="s">
        <v>116</v>
      </c>
      <c r="AF104" s="50" t="s">
        <v>92</v>
      </c>
      <c r="AG104" s="32" t="s">
        <v>675</v>
      </c>
      <c r="AH104" s="30" t="s">
        <v>676</v>
      </c>
      <c r="AI104" s="30" t="s">
        <v>676</v>
      </c>
      <c r="AJ104" s="30" t="s">
        <v>677</v>
      </c>
      <c r="AK104" s="37" t="s">
        <v>678</v>
      </c>
      <c r="AL104" s="26" t="s">
        <v>75</v>
      </c>
      <c r="AM104" s="26" t="s">
        <v>76</v>
      </c>
      <c r="AN104" s="11" t="s">
        <v>77</v>
      </c>
      <c r="AO104" s="26" t="s">
        <v>78</v>
      </c>
      <c r="AP104" s="26" t="s">
        <v>79</v>
      </c>
      <c r="AQ104" s="26" t="s">
        <v>80</v>
      </c>
      <c r="AR104" s="26" t="s">
        <v>81</v>
      </c>
      <c r="AS104" s="105">
        <v>89.8</v>
      </c>
      <c r="AT104" s="105">
        <f t="shared" si="19"/>
        <v>94.9</v>
      </c>
      <c r="AU104" s="11" t="str">
        <f t="shared" si="16"/>
        <v>Moderado</v>
      </c>
      <c r="AV104" s="11" t="str">
        <f t="shared" si="17"/>
        <v>No</v>
      </c>
      <c r="AW104" s="108" t="s">
        <v>82</v>
      </c>
      <c r="AX104" s="11" t="s">
        <v>181</v>
      </c>
      <c r="AY104" s="11" t="s">
        <v>73</v>
      </c>
      <c r="AZ104" s="11" t="s">
        <v>116</v>
      </c>
      <c r="BA104" s="50" t="s">
        <v>92</v>
      </c>
      <c r="BB104" s="5" t="s">
        <v>70</v>
      </c>
      <c r="BC104" s="5" t="s">
        <v>70</v>
      </c>
      <c r="BD104" s="5" t="s">
        <v>70</v>
      </c>
      <c r="BE104" s="5" t="s">
        <v>70</v>
      </c>
      <c r="BF104" s="5" t="s">
        <v>70</v>
      </c>
      <c r="BG104" s="5" t="s">
        <v>70</v>
      </c>
      <c r="BH104" s="44" t="s">
        <v>70</v>
      </c>
    </row>
    <row r="105" spans="1:60" ht="48" customHeight="1" x14ac:dyDescent="0.25">
      <c r="A105" s="64" t="s">
        <v>537</v>
      </c>
      <c r="B105" s="32" t="s">
        <v>679</v>
      </c>
      <c r="C105" s="37" t="s">
        <v>680</v>
      </c>
      <c r="D105" s="37" t="s">
        <v>681</v>
      </c>
      <c r="E105" s="11" t="s">
        <v>70</v>
      </c>
      <c r="F105" s="32" t="s">
        <v>682</v>
      </c>
      <c r="G105" s="30" t="s">
        <v>683</v>
      </c>
      <c r="H105" s="30" t="s">
        <v>684</v>
      </c>
      <c r="I105" s="152" t="s">
        <v>71</v>
      </c>
      <c r="J105" s="152" t="s">
        <v>71</v>
      </c>
      <c r="K105" s="152"/>
      <c r="L105" s="152"/>
      <c r="M105" s="152"/>
      <c r="N105" s="152"/>
      <c r="O105" s="152"/>
      <c r="P105" s="32" t="s">
        <v>18</v>
      </c>
      <c r="Q105" s="30" t="s">
        <v>685</v>
      </c>
      <c r="R105" s="30" t="s">
        <v>685</v>
      </c>
      <c r="S105" s="27" t="s">
        <v>88</v>
      </c>
      <c r="T105" s="152"/>
      <c r="U105" s="152"/>
      <c r="V105" s="152"/>
      <c r="W105" s="30" t="s">
        <v>686</v>
      </c>
      <c r="X105" s="151"/>
      <c r="Y105" s="151"/>
      <c r="Z105" s="151"/>
      <c r="AA105" s="151"/>
      <c r="AB105" s="151" t="s">
        <v>90</v>
      </c>
      <c r="AC105" s="151"/>
      <c r="AD105" s="151" t="s">
        <v>73</v>
      </c>
      <c r="AE105" s="151" t="s">
        <v>90</v>
      </c>
      <c r="AF105" s="158" t="s">
        <v>93</v>
      </c>
      <c r="AG105" s="32" t="s">
        <v>687</v>
      </c>
      <c r="AH105" s="30" t="s">
        <v>688</v>
      </c>
      <c r="AI105" s="30" t="s">
        <v>688</v>
      </c>
      <c r="AJ105" s="30" t="s">
        <v>689</v>
      </c>
      <c r="AK105" s="37" t="s">
        <v>690</v>
      </c>
      <c r="AL105" s="26" t="s">
        <v>75</v>
      </c>
      <c r="AM105" s="26" t="s">
        <v>76</v>
      </c>
      <c r="AN105" s="11" t="s">
        <v>77</v>
      </c>
      <c r="AO105" s="26" t="s">
        <v>78</v>
      </c>
      <c r="AP105" s="26" t="s">
        <v>79</v>
      </c>
      <c r="AQ105" s="26" t="s">
        <v>80</v>
      </c>
      <c r="AR105" s="26" t="s">
        <v>81</v>
      </c>
      <c r="AS105" s="105">
        <v>89.8</v>
      </c>
      <c r="AT105" s="105">
        <f t="shared" ref="AT105:AT111" si="20">+(100+AS105)/2</f>
        <v>94.9</v>
      </c>
      <c r="AU105" s="11" t="str">
        <f t="shared" si="16"/>
        <v>Moderado</v>
      </c>
      <c r="AV105" s="11" t="str">
        <f t="shared" si="17"/>
        <v>No</v>
      </c>
      <c r="AW105" s="108" t="s">
        <v>82</v>
      </c>
      <c r="AX105" s="26" t="s">
        <v>85</v>
      </c>
      <c r="AY105" s="151" t="s">
        <v>73</v>
      </c>
      <c r="AZ105" s="151" t="s">
        <v>90</v>
      </c>
      <c r="BA105" s="158" t="s">
        <v>93</v>
      </c>
      <c r="BB105" s="5" t="s">
        <v>70</v>
      </c>
      <c r="BC105" s="5" t="s">
        <v>70</v>
      </c>
      <c r="BD105" s="5" t="s">
        <v>70</v>
      </c>
      <c r="BE105" s="5" t="s">
        <v>70</v>
      </c>
      <c r="BF105" s="5" t="s">
        <v>70</v>
      </c>
      <c r="BG105" s="5" t="s">
        <v>70</v>
      </c>
      <c r="BH105" s="44" t="s">
        <v>70</v>
      </c>
    </row>
    <row r="106" spans="1:60" ht="48" customHeight="1" x14ac:dyDescent="0.25">
      <c r="A106" s="64" t="s">
        <v>537</v>
      </c>
      <c r="B106" s="32" t="s">
        <v>679</v>
      </c>
      <c r="C106" s="37" t="s">
        <v>680</v>
      </c>
      <c r="D106" s="37" t="s">
        <v>681</v>
      </c>
      <c r="E106" s="11" t="s">
        <v>70</v>
      </c>
      <c r="F106" s="32" t="s">
        <v>682</v>
      </c>
      <c r="G106" s="30" t="s">
        <v>683</v>
      </c>
      <c r="H106" s="30" t="s">
        <v>684</v>
      </c>
      <c r="I106" s="152"/>
      <c r="J106" s="152"/>
      <c r="K106" s="152"/>
      <c r="L106" s="152"/>
      <c r="M106" s="152"/>
      <c r="N106" s="152"/>
      <c r="O106" s="152"/>
      <c r="P106" s="32" t="s">
        <v>18</v>
      </c>
      <c r="Q106" s="30" t="s">
        <v>685</v>
      </c>
      <c r="R106" s="30" t="s">
        <v>685</v>
      </c>
      <c r="S106" s="27" t="s">
        <v>88</v>
      </c>
      <c r="T106" s="152"/>
      <c r="U106" s="152"/>
      <c r="V106" s="152"/>
      <c r="W106" s="30" t="s">
        <v>686</v>
      </c>
      <c r="X106" s="151"/>
      <c r="Y106" s="151"/>
      <c r="Z106" s="151"/>
      <c r="AA106" s="151"/>
      <c r="AB106" s="151"/>
      <c r="AC106" s="151"/>
      <c r="AD106" s="151"/>
      <c r="AE106" s="151"/>
      <c r="AF106" s="158"/>
      <c r="AG106" s="32" t="s">
        <v>691</v>
      </c>
      <c r="AH106" s="30" t="s">
        <v>692</v>
      </c>
      <c r="AI106" s="30" t="s">
        <v>692</v>
      </c>
      <c r="AJ106" s="30" t="s">
        <v>693</v>
      </c>
      <c r="AK106" s="37" t="s">
        <v>694</v>
      </c>
      <c r="AL106" s="26" t="s">
        <v>75</v>
      </c>
      <c r="AM106" s="26" t="s">
        <v>76</v>
      </c>
      <c r="AN106" s="11" t="s">
        <v>77</v>
      </c>
      <c r="AO106" s="26" t="s">
        <v>78</v>
      </c>
      <c r="AP106" s="26" t="s">
        <v>79</v>
      </c>
      <c r="AQ106" s="26" t="s">
        <v>80</v>
      </c>
      <c r="AR106" s="26" t="s">
        <v>81</v>
      </c>
      <c r="AS106" s="105">
        <v>89.8</v>
      </c>
      <c r="AT106" s="105">
        <f t="shared" si="20"/>
        <v>94.9</v>
      </c>
      <c r="AU106" s="11" t="str">
        <f t="shared" si="16"/>
        <v>Moderado</v>
      </c>
      <c r="AV106" s="11" t="str">
        <f t="shared" si="17"/>
        <v>No</v>
      </c>
      <c r="AW106" s="108" t="s">
        <v>82</v>
      </c>
      <c r="AX106" s="11" t="s">
        <v>169</v>
      </c>
      <c r="AY106" s="151"/>
      <c r="AZ106" s="151"/>
      <c r="BA106" s="158"/>
      <c r="BB106" s="5" t="s">
        <v>70</v>
      </c>
      <c r="BC106" s="5" t="s">
        <v>70</v>
      </c>
      <c r="BD106" s="5" t="s">
        <v>70</v>
      </c>
      <c r="BE106" s="5" t="s">
        <v>70</v>
      </c>
      <c r="BF106" s="5" t="s">
        <v>70</v>
      </c>
      <c r="BG106" s="5" t="s">
        <v>70</v>
      </c>
      <c r="BH106" s="44" t="s">
        <v>70</v>
      </c>
    </row>
    <row r="107" spans="1:60" ht="48" customHeight="1" x14ac:dyDescent="0.25">
      <c r="A107" s="64" t="s">
        <v>537</v>
      </c>
      <c r="B107" s="32" t="s">
        <v>679</v>
      </c>
      <c r="C107" s="37" t="s">
        <v>680</v>
      </c>
      <c r="D107" s="37" t="s">
        <v>681</v>
      </c>
      <c r="E107" s="11" t="s">
        <v>70</v>
      </c>
      <c r="F107" s="32" t="s">
        <v>682</v>
      </c>
      <c r="G107" s="30" t="s">
        <v>683</v>
      </c>
      <c r="H107" s="30" t="s">
        <v>684</v>
      </c>
      <c r="I107" s="152"/>
      <c r="J107" s="152"/>
      <c r="K107" s="152"/>
      <c r="L107" s="152"/>
      <c r="M107" s="152"/>
      <c r="N107" s="152"/>
      <c r="O107" s="152"/>
      <c r="P107" s="32" t="s">
        <v>18</v>
      </c>
      <c r="Q107" s="30" t="s">
        <v>685</v>
      </c>
      <c r="R107" s="30" t="s">
        <v>685</v>
      </c>
      <c r="S107" s="27" t="s">
        <v>88</v>
      </c>
      <c r="T107" s="152"/>
      <c r="U107" s="152"/>
      <c r="V107" s="152"/>
      <c r="W107" s="30" t="s">
        <v>686</v>
      </c>
      <c r="X107" s="151"/>
      <c r="Y107" s="151"/>
      <c r="Z107" s="151"/>
      <c r="AA107" s="151"/>
      <c r="AB107" s="151"/>
      <c r="AC107" s="151"/>
      <c r="AD107" s="151"/>
      <c r="AE107" s="151"/>
      <c r="AF107" s="158"/>
      <c r="AG107" s="32" t="s">
        <v>695</v>
      </c>
      <c r="AH107" s="30" t="s">
        <v>696</v>
      </c>
      <c r="AI107" s="30" t="s">
        <v>696</v>
      </c>
      <c r="AJ107" s="30" t="s">
        <v>697</v>
      </c>
      <c r="AK107" s="37" t="s">
        <v>698</v>
      </c>
      <c r="AL107" s="26" t="s">
        <v>75</v>
      </c>
      <c r="AM107" s="26" t="s">
        <v>76</v>
      </c>
      <c r="AN107" s="11" t="s">
        <v>77</v>
      </c>
      <c r="AO107" s="26" t="s">
        <v>78</v>
      </c>
      <c r="AP107" s="26" t="s">
        <v>79</v>
      </c>
      <c r="AQ107" s="26" t="s">
        <v>80</v>
      </c>
      <c r="AR107" s="26" t="s">
        <v>81</v>
      </c>
      <c r="AS107" s="105">
        <v>89.8</v>
      </c>
      <c r="AT107" s="105">
        <f t="shared" si="20"/>
        <v>94.9</v>
      </c>
      <c r="AU107" s="11" t="str">
        <f t="shared" si="16"/>
        <v>Moderado</v>
      </c>
      <c r="AV107" s="11" t="str">
        <f t="shared" si="17"/>
        <v>No</v>
      </c>
      <c r="AW107" s="108" t="s">
        <v>82</v>
      </c>
      <c r="AX107" s="11" t="s">
        <v>138</v>
      </c>
      <c r="AY107" s="151"/>
      <c r="AZ107" s="151"/>
      <c r="BA107" s="158"/>
      <c r="BB107" s="5" t="s">
        <v>70</v>
      </c>
      <c r="BC107" s="5" t="s">
        <v>70</v>
      </c>
      <c r="BD107" s="5" t="s">
        <v>70</v>
      </c>
      <c r="BE107" s="5" t="s">
        <v>70</v>
      </c>
      <c r="BF107" s="5" t="s">
        <v>70</v>
      </c>
      <c r="BG107" s="5" t="s">
        <v>70</v>
      </c>
      <c r="BH107" s="44" t="s">
        <v>70</v>
      </c>
    </row>
    <row r="108" spans="1:60" ht="48" customHeight="1" x14ac:dyDescent="0.25">
      <c r="A108" s="64" t="s">
        <v>537</v>
      </c>
      <c r="B108" s="32" t="s">
        <v>679</v>
      </c>
      <c r="C108" s="37" t="s">
        <v>680</v>
      </c>
      <c r="D108" s="37" t="s">
        <v>681</v>
      </c>
      <c r="E108" s="11" t="s">
        <v>70</v>
      </c>
      <c r="F108" s="32" t="s">
        <v>682</v>
      </c>
      <c r="G108" s="30" t="s">
        <v>683</v>
      </c>
      <c r="H108" s="30" t="s">
        <v>684</v>
      </c>
      <c r="I108" s="152"/>
      <c r="J108" s="152"/>
      <c r="K108" s="152"/>
      <c r="L108" s="152"/>
      <c r="M108" s="152"/>
      <c r="N108" s="152"/>
      <c r="O108" s="152"/>
      <c r="P108" s="32" t="s">
        <v>18</v>
      </c>
      <c r="Q108" s="30" t="s">
        <v>685</v>
      </c>
      <c r="R108" s="30" t="s">
        <v>685</v>
      </c>
      <c r="S108" s="27" t="s">
        <v>88</v>
      </c>
      <c r="T108" s="152"/>
      <c r="U108" s="152"/>
      <c r="V108" s="152"/>
      <c r="W108" s="30" t="s">
        <v>686</v>
      </c>
      <c r="X108" s="151"/>
      <c r="Y108" s="151"/>
      <c r="Z108" s="151"/>
      <c r="AA108" s="151"/>
      <c r="AB108" s="151"/>
      <c r="AC108" s="151"/>
      <c r="AD108" s="151"/>
      <c r="AE108" s="151"/>
      <c r="AF108" s="158"/>
      <c r="AG108" s="32" t="s">
        <v>699</v>
      </c>
      <c r="AH108" s="30" t="s">
        <v>700</v>
      </c>
      <c r="AI108" s="30" t="s">
        <v>700</v>
      </c>
      <c r="AJ108" s="30" t="s">
        <v>701</v>
      </c>
      <c r="AK108" s="37" t="s">
        <v>702</v>
      </c>
      <c r="AL108" s="26" t="s">
        <v>75</v>
      </c>
      <c r="AM108" s="26" t="s">
        <v>76</v>
      </c>
      <c r="AN108" s="11" t="s">
        <v>77</v>
      </c>
      <c r="AO108" s="26" t="s">
        <v>78</v>
      </c>
      <c r="AP108" s="26" t="s">
        <v>79</v>
      </c>
      <c r="AQ108" s="26" t="s">
        <v>80</v>
      </c>
      <c r="AR108" s="26" t="s">
        <v>81</v>
      </c>
      <c r="AS108" s="105">
        <v>89.8</v>
      </c>
      <c r="AT108" s="105">
        <f t="shared" si="20"/>
        <v>94.9</v>
      </c>
      <c r="AU108" s="11" t="str">
        <f t="shared" si="16"/>
        <v>Moderado</v>
      </c>
      <c r="AV108" s="11" t="str">
        <f t="shared" si="17"/>
        <v>No</v>
      </c>
      <c r="AW108" s="108" t="s">
        <v>82</v>
      </c>
      <c r="AX108" s="11" t="s">
        <v>169</v>
      </c>
      <c r="AY108" s="151"/>
      <c r="AZ108" s="151"/>
      <c r="BA108" s="158"/>
      <c r="BB108" s="5" t="s">
        <v>70</v>
      </c>
      <c r="BC108" s="5" t="s">
        <v>70</v>
      </c>
      <c r="BD108" s="5" t="s">
        <v>70</v>
      </c>
      <c r="BE108" s="5" t="s">
        <v>70</v>
      </c>
      <c r="BF108" s="5" t="s">
        <v>70</v>
      </c>
      <c r="BG108" s="5" t="s">
        <v>70</v>
      </c>
      <c r="BH108" s="44" t="s">
        <v>70</v>
      </c>
    </row>
    <row r="109" spans="1:60" ht="48" customHeight="1" x14ac:dyDescent="0.25">
      <c r="A109" s="64" t="s">
        <v>537</v>
      </c>
      <c r="B109" s="32" t="s">
        <v>703</v>
      </c>
      <c r="C109" s="37" t="s">
        <v>704</v>
      </c>
      <c r="D109" s="37" t="s">
        <v>705</v>
      </c>
      <c r="E109" s="11" t="s">
        <v>70</v>
      </c>
      <c r="F109" s="32" t="s">
        <v>706</v>
      </c>
      <c r="G109" s="30" t="s">
        <v>707</v>
      </c>
      <c r="H109" s="30" t="s">
        <v>708</v>
      </c>
      <c r="I109" s="152" t="s">
        <v>71</v>
      </c>
      <c r="J109" s="152" t="s">
        <v>71</v>
      </c>
      <c r="K109" s="152"/>
      <c r="L109" s="152"/>
      <c r="M109" s="152"/>
      <c r="N109" s="152"/>
      <c r="O109" s="152"/>
      <c r="P109" s="32" t="s">
        <v>18</v>
      </c>
      <c r="Q109" s="30" t="s">
        <v>709</v>
      </c>
      <c r="R109" s="30" t="s">
        <v>709</v>
      </c>
      <c r="S109" s="27" t="s">
        <v>88</v>
      </c>
      <c r="T109" s="152"/>
      <c r="U109" s="152"/>
      <c r="V109" s="152"/>
      <c r="W109" s="30" t="s">
        <v>658</v>
      </c>
      <c r="X109" s="151"/>
      <c r="Y109" s="151"/>
      <c r="Z109" s="151"/>
      <c r="AA109" s="151"/>
      <c r="AB109" s="151" t="s">
        <v>116</v>
      </c>
      <c r="AC109" s="151"/>
      <c r="AD109" s="151" t="s">
        <v>73</v>
      </c>
      <c r="AE109" s="151" t="s">
        <v>116</v>
      </c>
      <c r="AF109" s="153" t="s">
        <v>92</v>
      </c>
      <c r="AG109" s="32" t="s">
        <v>710</v>
      </c>
      <c r="AH109" s="30" t="s">
        <v>711</v>
      </c>
      <c r="AI109" s="30" t="s">
        <v>711</v>
      </c>
      <c r="AJ109" s="30" t="s">
        <v>712</v>
      </c>
      <c r="AK109" s="37" t="s">
        <v>713</v>
      </c>
      <c r="AL109" s="26" t="s">
        <v>75</v>
      </c>
      <c r="AM109" s="26" t="s">
        <v>76</v>
      </c>
      <c r="AN109" s="11" t="s">
        <v>77</v>
      </c>
      <c r="AO109" s="26" t="s">
        <v>78</v>
      </c>
      <c r="AP109" s="26" t="s">
        <v>79</v>
      </c>
      <c r="AQ109" s="26" t="s">
        <v>80</v>
      </c>
      <c r="AR109" s="26" t="s">
        <v>81</v>
      </c>
      <c r="AS109" s="105">
        <v>89.8</v>
      </c>
      <c r="AT109" s="105">
        <f t="shared" si="20"/>
        <v>94.9</v>
      </c>
      <c r="AU109" s="11" t="str">
        <f t="shared" si="16"/>
        <v>Moderado</v>
      </c>
      <c r="AV109" s="11" t="str">
        <f t="shared" si="17"/>
        <v>No</v>
      </c>
      <c r="AW109" s="108" t="s">
        <v>82</v>
      </c>
      <c r="AX109" s="26" t="s">
        <v>85</v>
      </c>
      <c r="AY109" s="151" t="s">
        <v>73</v>
      </c>
      <c r="AZ109" s="151" t="s">
        <v>116</v>
      </c>
      <c r="BA109" s="153" t="s">
        <v>92</v>
      </c>
      <c r="BB109" s="5" t="s">
        <v>70</v>
      </c>
      <c r="BC109" s="5" t="s">
        <v>70</v>
      </c>
      <c r="BD109" s="5" t="s">
        <v>70</v>
      </c>
      <c r="BE109" s="5" t="s">
        <v>70</v>
      </c>
      <c r="BF109" s="5" t="s">
        <v>70</v>
      </c>
      <c r="BG109" s="5" t="s">
        <v>70</v>
      </c>
      <c r="BH109" s="44" t="s">
        <v>70</v>
      </c>
    </row>
    <row r="110" spans="1:60" ht="48" customHeight="1" x14ac:dyDescent="0.25">
      <c r="A110" s="64" t="s">
        <v>537</v>
      </c>
      <c r="B110" s="32" t="s">
        <v>703</v>
      </c>
      <c r="C110" s="37" t="s">
        <v>704</v>
      </c>
      <c r="D110" s="37" t="s">
        <v>705</v>
      </c>
      <c r="E110" s="11" t="s">
        <v>70</v>
      </c>
      <c r="F110" s="32" t="s">
        <v>706</v>
      </c>
      <c r="G110" s="30" t="s">
        <v>707</v>
      </c>
      <c r="H110" s="30" t="s">
        <v>708</v>
      </c>
      <c r="I110" s="152"/>
      <c r="J110" s="152"/>
      <c r="K110" s="152"/>
      <c r="L110" s="152"/>
      <c r="M110" s="152"/>
      <c r="N110" s="152"/>
      <c r="O110" s="152"/>
      <c r="P110" s="32" t="s">
        <v>18</v>
      </c>
      <c r="Q110" s="30" t="s">
        <v>709</v>
      </c>
      <c r="R110" s="30" t="s">
        <v>709</v>
      </c>
      <c r="S110" s="27" t="s">
        <v>88</v>
      </c>
      <c r="T110" s="152"/>
      <c r="U110" s="152"/>
      <c r="V110" s="152"/>
      <c r="W110" s="30" t="s">
        <v>658</v>
      </c>
      <c r="X110" s="151"/>
      <c r="Y110" s="151"/>
      <c r="Z110" s="151"/>
      <c r="AA110" s="151"/>
      <c r="AB110" s="151"/>
      <c r="AC110" s="151"/>
      <c r="AD110" s="151"/>
      <c r="AE110" s="151"/>
      <c r="AF110" s="153"/>
      <c r="AG110" s="32" t="s">
        <v>714</v>
      </c>
      <c r="AH110" s="30" t="s">
        <v>715</v>
      </c>
      <c r="AI110" s="30" t="s">
        <v>715</v>
      </c>
      <c r="AJ110" s="30" t="s">
        <v>716</v>
      </c>
      <c r="AK110" s="37" t="s">
        <v>717</v>
      </c>
      <c r="AL110" s="26" t="s">
        <v>75</v>
      </c>
      <c r="AM110" s="26" t="s">
        <v>76</v>
      </c>
      <c r="AN110" s="11" t="s">
        <v>77</v>
      </c>
      <c r="AO110" s="26" t="s">
        <v>78</v>
      </c>
      <c r="AP110" s="26" t="s">
        <v>79</v>
      </c>
      <c r="AQ110" s="26" t="s">
        <v>80</v>
      </c>
      <c r="AR110" s="26" t="s">
        <v>81</v>
      </c>
      <c r="AS110" s="105">
        <v>89.8</v>
      </c>
      <c r="AT110" s="105">
        <f t="shared" si="20"/>
        <v>94.9</v>
      </c>
      <c r="AU110" s="11" t="str">
        <f t="shared" si="16"/>
        <v>Moderado</v>
      </c>
      <c r="AV110" s="11" t="str">
        <f t="shared" si="17"/>
        <v>No</v>
      </c>
      <c r="AW110" s="108" t="s">
        <v>82</v>
      </c>
      <c r="AX110" s="26" t="s">
        <v>85</v>
      </c>
      <c r="AY110" s="151"/>
      <c r="AZ110" s="151"/>
      <c r="BA110" s="153"/>
      <c r="BB110" s="5" t="s">
        <v>70</v>
      </c>
      <c r="BC110" s="5" t="s">
        <v>70</v>
      </c>
      <c r="BD110" s="5" t="s">
        <v>70</v>
      </c>
      <c r="BE110" s="5" t="s">
        <v>70</v>
      </c>
      <c r="BF110" s="5" t="s">
        <v>70</v>
      </c>
      <c r="BG110" s="5" t="s">
        <v>70</v>
      </c>
      <c r="BH110" s="44" t="s">
        <v>70</v>
      </c>
    </row>
    <row r="111" spans="1:60" ht="48" customHeight="1" x14ac:dyDescent="0.25">
      <c r="A111" s="64" t="s">
        <v>537</v>
      </c>
      <c r="B111" s="32" t="s">
        <v>703</v>
      </c>
      <c r="C111" s="37" t="s">
        <v>704</v>
      </c>
      <c r="D111" s="37" t="s">
        <v>705</v>
      </c>
      <c r="E111" s="11" t="s">
        <v>70</v>
      </c>
      <c r="F111" s="32" t="s">
        <v>706</v>
      </c>
      <c r="G111" s="30" t="s">
        <v>707</v>
      </c>
      <c r="H111" s="30" t="s">
        <v>708</v>
      </c>
      <c r="I111" s="152"/>
      <c r="J111" s="152"/>
      <c r="K111" s="152"/>
      <c r="L111" s="152"/>
      <c r="M111" s="152"/>
      <c r="N111" s="152"/>
      <c r="O111" s="152"/>
      <c r="P111" s="32" t="s">
        <v>18</v>
      </c>
      <c r="Q111" s="30" t="s">
        <v>709</v>
      </c>
      <c r="R111" s="30" t="s">
        <v>709</v>
      </c>
      <c r="S111" s="27" t="s">
        <v>88</v>
      </c>
      <c r="T111" s="152"/>
      <c r="U111" s="152"/>
      <c r="V111" s="152"/>
      <c r="W111" s="30" t="s">
        <v>658</v>
      </c>
      <c r="X111" s="151"/>
      <c r="Y111" s="151"/>
      <c r="Z111" s="151"/>
      <c r="AA111" s="151"/>
      <c r="AB111" s="151"/>
      <c r="AC111" s="151"/>
      <c r="AD111" s="151"/>
      <c r="AE111" s="151"/>
      <c r="AF111" s="153"/>
      <c r="AG111" s="32" t="s">
        <v>718</v>
      </c>
      <c r="AH111" s="30" t="s">
        <v>719</v>
      </c>
      <c r="AI111" s="30" t="s">
        <v>719</v>
      </c>
      <c r="AJ111" s="30" t="s">
        <v>720</v>
      </c>
      <c r="AK111" s="37" t="s">
        <v>721</v>
      </c>
      <c r="AL111" s="26" t="s">
        <v>75</v>
      </c>
      <c r="AM111" s="26" t="s">
        <v>76</v>
      </c>
      <c r="AN111" s="11" t="s">
        <v>77</v>
      </c>
      <c r="AO111" s="26" t="s">
        <v>78</v>
      </c>
      <c r="AP111" s="26" t="s">
        <v>79</v>
      </c>
      <c r="AQ111" s="26" t="s">
        <v>80</v>
      </c>
      <c r="AR111" s="26" t="s">
        <v>81</v>
      </c>
      <c r="AS111" s="105">
        <v>89.8</v>
      </c>
      <c r="AT111" s="105">
        <f t="shared" si="20"/>
        <v>94.9</v>
      </c>
      <c r="AU111" s="11" t="str">
        <f t="shared" si="16"/>
        <v>Moderado</v>
      </c>
      <c r="AV111" s="11" t="str">
        <f t="shared" si="17"/>
        <v>No</v>
      </c>
      <c r="AW111" s="108" t="s">
        <v>82</v>
      </c>
      <c r="AX111" s="5" t="s">
        <v>89</v>
      </c>
      <c r="AY111" s="151"/>
      <c r="AZ111" s="151"/>
      <c r="BA111" s="153"/>
      <c r="BB111" s="5" t="s">
        <v>70</v>
      </c>
      <c r="BC111" s="5" t="s">
        <v>70</v>
      </c>
      <c r="BD111" s="5" t="s">
        <v>70</v>
      </c>
      <c r="BE111" s="5" t="s">
        <v>70</v>
      </c>
      <c r="BF111" s="5" t="s">
        <v>70</v>
      </c>
      <c r="BG111" s="5" t="s">
        <v>70</v>
      </c>
      <c r="BH111" s="44" t="s">
        <v>70</v>
      </c>
    </row>
    <row r="112" spans="1:60" ht="48" customHeight="1" x14ac:dyDescent="0.25">
      <c r="A112" s="64" t="s">
        <v>537</v>
      </c>
      <c r="B112" s="32" t="s">
        <v>722</v>
      </c>
      <c r="C112" s="37" t="s">
        <v>723</v>
      </c>
      <c r="D112" s="37" t="s">
        <v>724</v>
      </c>
      <c r="E112" s="11" t="s">
        <v>70</v>
      </c>
      <c r="F112" s="32" t="s">
        <v>725</v>
      </c>
      <c r="G112" s="30" t="s">
        <v>726</v>
      </c>
      <c r="H112" s="30" t="s">
        <v>727</v>
      </c>
      <c r="I112" s="152" t="s">
        <v>71</v>
      </c>
      <c r="J112" s="152" t="s">
        <v>71</v>
      </c>
      <c r="K112" s="152" t="s">
        <v>71</v>
      </c>
      <c r="L112" s="152"/>
      <c r="M112" s="152"/>
      <c r="N112" s="152"/>
      <c r="O112" s="152"/>
      <c r="P112" s="32" t="s">
        <v>18</v>
      </c>
      <c r="Q112" s="30" t="s">
        <v>728</v>
      </c>
      <c r="R112" s="30" t="s">
        <v>728</v>
      </c>
      <c r="S112" s="27" t="s">
        <v>88</v>
      </c>
      <c r="T112" s="152" t="s">
        <v>71</v>
      </c>
      <c r="U112" s="152" t="s">
        <v>71</v>
      </c>
      <c r="V112" s="152" t="s">
        <v>71</v>
      </c>
      <c r="W112" s="30" t="s">
        <v>729</v>
      </c>
      <c r="X112" s="151"/>
      <c r="Y112" s="151"/>
      <c r="Z112" s="151"/>
      <c r="AA112" s="151"/>
      <c r="AB112" s="151" t="s">
        <v>116</v>
      </c>
      <c r="AC112" s="151"/>
      <c r="AD112" s="151" t="s">
        <v>73</v>
      </c>
      <c r="AE112" s="151" t="s">
        <v>116</v>
      </c>
      <c r="AF112" s="153" t="s">
        <v>92</v>
      </c>
      <c r="AG112" s="32" t="s">
        <v>730</v>
      </c>
      <c r="AH112" s="30" t="s">
        <v>731</v>
      </c>
      <c r="AI112" s="30" t="s">
        <v>731</v>
      </c>
      <c r="AJ112" s="30" t="s">
        <v>732</v>
      </c>
      <c r="AK112" s="37" t="s">
        <v>733</v>
      </c>
      <c r="AL112" s="26" t="s">
        <v>75</v>
      </c>
      <c r="AM112" s="26" t="s">
        <v>76</v>
      </c>
      <c r="AN112" s="11" t="s">
        <v>77</v>
      </c>
      <c r="AO112" s="26" t="s">
        <v>78</v>
      </c>
      <c r="AP112" s="26" t="s">
        <v>79</v>
      </c>
      <c r="AQ112" s="26" t="s">
        <v>80</v>
      </c>
      <c r="AR112" s="26" t="s">
        <v>81</v>
      </c>
      <c r="AS112" s="105">
        <v>89.8</v>
      </c>
      <c r="AT112" s="105">
        <f t="shared" ref="AT112:AT140" si="21">+(100+AS112)/2</f>
        <v>94.9</v>
      </c>
      <c r="AU112" s="11" t="str">
        <f t="shared" si="16"/>
        <v>Moderado</v>
      </c>
      <c r="AV112" s="11" t="str">
        <f t="shared" si="17"/>
        <v>No</v>
      </c>
      <c r="AW112" s="108" t="s">
        <v>82</v>
      </c>
      <c r="AX112" s="26" t="s">
        <v>85</v>
      </c>
      <c r="AY112" s="151" t="s">
        <v>73</v>
      </c>
      <c r="AZ112" s="151" t="s">
        <v>116</v>
      </c>
      <c r="BA112" s="153" t="s">
        <v>92</v>
      </c>
      <c r="BB112" s="5" t="s">
        <v>70</v>
      </c>
      <c r="BC112" s="5" t="s">
        <v>70</v>
      </c>
      <c r="BD112" s="5" t="s">
        <v>70</v>
      </c>
      <c r="BE112" s="5" t="s">
        <v>70</v>
      </c>
      <c r="BF112" s="5" t="s">
        <v>70</v>
      </c>
      <c r="BG112" s="5" t="s">
        <v>70</v>
      </c>
      <c r="BH112" s="44" t="s">
        <v>70</v>
      </c>
    </row>
    <row r="113" spans="1:60" ht="48" customHeight="1" x14ac:dyDescent="0.25">
      <c r="A113" s="64" t="s">
        <v>537</v>
      </c>
      <c r="B113" s="32" t="s">
        <v>722</v>
      </c>
      <c r="C113" s="37" t="s">
        <v>723</v>
      </c>
      <c r="D113" s="37" t="s">
        <v>724</v>
      </c>
      <c r="E113" s="11" t="s">
        <v>70</v>
      </c>
      <c r="F113" s="32" t="s">
        <v>725</v>
      </c>
      <c r="G113" s="30" t="s">
        <v>726</v>
      </c>
      <c r="H113" s="30" t="s">
        <v>727</v>
      </c>
      <c r="I113" s="152"/>
      <c r="J113" s="152"/>
      <c r="K113" s="152"/>
      <c r="L113" s="152"/>
      <c r="M113" s="152"/>
      <c r="N113" s="152"/>
      <c r="O113" s="152"/>
      <c r="P113" s="32" t="s">
        <v>18</v>
      </c>
      <c r="Q113" s="30" t="s">
        <v>728</v>
      </c>
      <c r="R113" s="30" t="s">
        <v>728</v>
      </c>
      <c r="S113" s="27" t="s">
        <v>88</v>
      </c>
      <c r="T113" s="152"/>
      <c r="U113" s="152"/>
      <c r="V113" s="152"/>
      <c r="W113" s="30" t="s">
        <v>729</v>
      </c>
      <c r="X113" s="151"/>
      <c r="Y113" s="151"/>
      <c r="Z113" s="151"/>
      <c r="AA113" s="151"/>
      <c r="AB113" s="151"/>
      <c r="AC113" s="151"/>
      <c r="AD113" s="151"/>
      <c r="AE113" s="151"/>
      <c r="AF113" s="159"/>
      <c r="AG113" s="32" t="s">
        <v>734</v>
      </c>
      <c r="AH113" s="30" t="s">
        <v>735</v>
      </c>
      <c r="AI113" s="30" t="s">
        <v>735</v>
      </c>
      <c r="AJ113" s="30" t="s">
        <v>736</v>
      </c>
      <c r="AK113" s="37" t="s">
        <v>737</v>
      </c>
      <c r="AL113" s="26" t="s">
        <v>75</v>
      </c>
      <c r="AM113" s="26" t="s">
        <v>76</v>
      </c>
      <c r="AN113" s="11" t="s">
        <v>77</v>
      </c>
      <c r="AO113" s="26" t="s">
        <v>78</v>
      </c>
      <c r="AP113" s="26" t="s">
        <v>79</v>
      </c>
      <c r="AQ113" s="26" t="s">
        <v>80</v>
      </c>
      <c r="AR113" s="26" t="s">
        <v>81</v>
      </c>
      <c r="AS113" s="105">
        <v>89.8</v>
      </c>
      <c r="AT113" s="105">
        <f t="shared" si="21"/>
        <v>94.9</v>
      </c>
      <c r="AU113" s="11" t="str">
        <f t="shared" si="16"/>
        <v>Moderado</v>
      </c>
      <c r="AV113" s="11" t="str">
        <f t="shared" si="17"/>
        <v>No</v>
      </c>
      <c r="AW113" s="108" t="s">
        <v>82</v>
      </c>
      <c r="AX113" s="26" t="s">
        <v>85</v>
      </c>
      <c r="AY113" s="151"/>
      <c r="AZ113" s="151"/>
      <c r="BA113" s="159"/>
      <c r="BB113" s="5" t="s">
        <v>70</v>
      </c>
      <c r="BC113" s="5" t="s">
        <v>70</v>
      </c>
      <c r="BD113" s="5" t="s">
        <v>70</v>
      </c>
      <c r="BE113" s="5" t="s">
        <v>70</v>
      </c>
      <c r="BF113" s="5" t="s">
        <v>70</v>
      </c>
      <c r="BG113" s="5" t="s">
        <v>70</v>
      </c>
      <c r="BH113" s="44" t="s">
        <v>70</v>
      </c>
    </row>
    <row r="114" spans="1:60" ht="48" customHeight="1" x14ac:dyDescent="0.25">
      <c r="A114" s="64" t="s">
        <v>537</v>
      </c>
      <c r="B114" s="32" t="s">
        <v>722</v>
      </c>
      <c r="C114" s="37" t="s">
        <v>723</v>
      </c>
      <c r="D114" s="37" t="s">
        <v>724</v>
      </c>
      <c r="E114" s="11" t="s">
        <v>70</v>
      </c>
      <c r="F114" s="32" t="s">
        <v>725</v>
      </c>
      <c r="G114" s="30" t="s">
        <v>726</v>
      </c>
      <c r="H114" s="30" t="s">
        <v>727</v>
      </c>
      <c r="I114" s="152"/>
      <c r="J114" s="152"/>
      <c r="K114" s="152"/>
      <c r="L114" s="152"/>
      <c r="M114" s="152"/>
      <c r="N114" s="152"/>
      <c r="O114" s="152"/>
      <c r="P114" s="32" t="s">
        <v>18</v>
      </c>
      <c r="Q114" s="30" t="s">
        <v>728</v>
      </c>
      <c r="R114" s="30" t="s">
        <v>728</v>
      </c>
      <c r="S114" s="27" t="s">
        <v>88</v>
      </c>
      <c r="T114" s="152"/>
      <c r="U114" s="152"/>
      <c r="V114" s="152"/>
      <c r="W114" s="30" t="s">
        <v>729</v>
      </c>
      <c r="X114" s="151"/>
      <c r="Y114" s="151"/>
      <c r="Z114" s="151"/>
      <c r="AA114" s="151"/>
      <c r="AB114" s="151"/>
      <c r="AC114" s="151"/>
      <c r="AD114" s="151"/>
      <c r="AE114" s="151"/>
      <c r="AF114" s="159"/>
      <c r="AG114" s="32" t="s">
        <v>738</v>
      </c>
      <c r="AH114" s="30" t="s">
        <v>739</v>
      </c>
      <c r="AI114" s="30" t="s">
        <v>739</v>
      </c>
      <c r="AJ114" s="30" t="s">
        <v>740</v>
      </c>
      <c r="AK114" s="37" t="s">
        <v>741</v>
      </c>
      <c r="AL114" s="26" t="s">
        <v>75</v>
      </c>
      <c r="AM114" s="26" t="s">
        <v>76</v>
      </c>
      <c r="AN114" s="11" t="s">
        <v>77</v>
      </c>
      <c r="AO114" s="26" t="s">
        <v>78</v>
      </c>
      <c r="AP114" s="26" t="s">
        <v>79</v>
      </c>
      <c r="AQ114" s="26" t="s">
        <v>80</v>
      </c>
      <c r="AR114" s="26" t="s">
        <v>81</v>
      </c>
      <c r="AS114" s="105">
        <v>89.8</v>
      </c>
      <c r="AT114" s="105">
        <f t="shared" si="21"/>
        <v>94.9</v>
      </c>
      <c r="AU114" s="11" t="str">
        <f t="shared" si="16"/>
        <v>Moderado</v>
      </c>
      <c r="AV114" s="11" t="str">
        <f t="shared" si="17"/>
        <v>No</v>
      </c>
      <c r="AW114" s="108" t="s">
        <v>82</v>
      </c>
      <c r="AX114" s="26" t="s">
        <v>85</v>
      </c>
      <c r="AY114" s="151"/>
      <c r="AZ114" s="151"/>
      <c r="BA114" s="159"/>
      <c r="BB114" s="5" t="s">
        <v>70</v>
      </c>
      <c r="BC114" s="5" t="s">
        <v>70</v>
      </c>
      <c r="BD114" s="5" t="s">
        <v>70</v>
      </c>
      <c r="BE114" s="5" t="s">
        <v>70</v>
      </c>
      <c r="BF114" s="5" t="s">
        <v>70</v>
      </c>
      <c r="BG114" s="5" t="s">
        <v>70</v>
      </c>
      <c r="BH114" s="44" t="s">
        <v>70</v>
      </c>
    </row>
    <row r="115" spans="1:60" ht="48" customHeight="1" x14ac:dyDescent="0.25">
      <c r="A115" s="64" t="s">
        <v>537</v>
      </c>
      <c r="B115" s="32" t="s">
        <v>722</v>
      </c>
      <c r="C115" s="37" t="s">
        <v>723</v>
      </c>
      <c r="D115" s="37" t="s">
        <v>724</v>
      </c>
      <c r="E115" s="11" t="s">
        <v>70</v>
      </c>
      <c r="F115" s="32" t="s">
        <v>725</v>
      </c>
      <c r="G115" s="30" t="s">
        <v>726</v>
      </c>
      <c r="H115" s="30" t="s">
        <v>727</v>
      </c>
      <c r="I115" s="152"/>
      <c r="J115" s="152"/>
      <c r="K115" s="152"/>
      <c r="L115" s="152"/>
      <c r="M115" s="152"/>
      <c r="N115" s="152"/>
      <c r="O115" s="152"/>
      <c r="P115" s="32" t="s">
        <v>18</v>
      </c>
      <c r="Q115" s="30" t="s">
        <v>728</v>
      </c>
      <c r="R115" s="30" t="s">
        <v>728</v>
      </c>
      <c r="S115" s="27" t="s">
        <v>88</v>
      </c>
      <c r="T115" s="152"/>
      <c r="U115" s="152"/>
      <c r="V115" s="152"/>
      <c r="W115" s="30" t="s">
        <v>729</v>
      </c>
      <c r="X115" s="151"/>
      <c r="Y115" s="151"/>
      <c r="Z115" s="151"/>
      <c r="AA115" s="151"/>
      <c r="AB115" s="151"/>
      <c r="AC115" s="151"/>
      <c r="AD115" s="151"/>
      <c r="AE115" s="151"/>
      <c r="AF115" s="159"/>
      <c r="AG115" s="32" t="s">
        <v>742</v>
      </c>
      <c r="AH115" s="30" t="s">
        <v>743</v>
      </c>
      <c r="AI115" s="30" t="s">
        <v>743</v>
      </c>
      <c r="AJ115" s="30" t="s">
        <v>744</v>
      </c>
      <c r="AK115" s="37" t="s">
        <v>745</v>
      </c>
      <c r="AL115" s="26" t="s">
        <v>75</v>
      </c>
      <c r="AM115" s="26" t="s">
        <v>76</v>
      </c>
      <c r="AN115" s="11" t="s">
        <v>77</v>
      </c>
      <c r="AO115" s="26" t="s">
        <v>78</v>
      </c>
      <c r="AP115" s="26" t="s">
        <v>79</v>
      </c>
      <c r="AQ115" s="26" t="s">
        <v>80</v>
      </c>
      <c r="AR115" s="26" t="s">
        <v>81</v>
      </c>
      <c r="AS115" s="105">
        <v>89.8</v>
      </c>
      <c r="AT115" s="105">
        <f t="shared" si="21"/>
        <v>94.9</v>
      </c>
      <c r="AU115" s="11" t="str">
        <f t="shared" si="16"/>
        <v>Moderado</v>
      </c>
      <c r="AV115" s="11" t="str">
        <f t="shared" si="17"/>
        <v>No</v>
      </c>
      <c r="AW115" s="108" t="s">
        <v>82</v>
      </c>
      <c r="AX115" s="26" t="s">
        <v>85</v>
      </c>
      <c r="AY115" s="151"/>
      <c r="AZ115" s="151"/>
      <c r="BA115" s="159"/>
      <c r="BB115" s="5" t="s">
        <v>70</v>
      </c>
      <c r="BC115" s="5" t="s">
        <v>70</v>
      </c>
      <c r="BD115" s="5" t="s">
        <v>70</v>
      </c>
      <c r="BE115" s="5" t="s">
        <v>70</v>
      </c>
      <c r="BF115" s="5" t="s">
        <v>70</v>
      </c>
      <c r="BG115" s="5" t="s">
        <v>70</v>
      </c>
      <c r="BH115" s="44" t="s">
        <v>70</v>
      </c>
    </row>
    <row r="116" spans="1:60" ht="48" customHeight="1" x14ac:dyDescent="0.25">
      <c r="A116" s="64" t="s">
        <v>537</v>
      </c>
      <c r="B116" s="32" t="s">
        <v>722</v>
      </c>
      <c r="C116" s="37" t="s">
        <v>723</v>
      </c>
      <c r="D116" s="37" t="s">
        <v>724</v>
      </c>
      <c r="E116" s="11" t="s">
        <v>70</v>
      </c>
      <c r="F116" s="32" t="s">
        <v>725</v>
      </c>
      <c r="G116" s="30" t="s">
        <v>726</v>
      </c>
      <c r="H116" s="30" t="s">
        <v>727</v>
      </c>
      <c r="I116" s="152"/>
      <c r="J116" s="152"/>
      <c r="K116" s="152"/>
      <c r="L116" s="152"/>
      <c r="M116" s="152"/>
      <c r="N116" s="152"/>
      <c r="O116" s="152"/>
      <c r="P116" s="32" t="s">
        <v>18</v>
      </c>
      <c r="Q116" s="30" t="s">
        <v>728</v>
      </c>
      <c r="R116" s="30" t="s">
        <v>728</v>
      </c>
      <c r="S116" s="27" t="s">
        <v>88</v>
      </c>
      <c r="T116" s="152"/>
      <c r="U116" s="152"/>
      <c r="V116" s="152"/>
      <c r="W116" s="30" t="s">
        <v>729</v>
      </c>
      <c r="X116" s="151"/>
      <c r="Y116" s="151"/>
      <c r="Z116" s="151"/>
      <c r="AA116" s="151"/>
      <c r="AB116" s="151"/>
      <c r="AC116" s="151"/>
      <c r="AD116" s="151"/>
      <c r="AE116" s="151"/>
      <c r="AF116" s="159"/>
      <c r="AG116" s="32" t="s">
        <v>746</v>
      </c>
      <c r="AH116" s="30" t="s">
        <v>747</v>
      </c>
      <c r="AI116" s="30" t="s">
        <v>747</v>
      </c>
      <c r="AJ116" s="30" t="s">
        <v>748</v>
      </c>
      <c r="AK116" s="37" t="s">
        <v>749</v>
      </c>
      <c r="AL116" s="26" t="s">
        <v>75</v>
      </c>
      <c r="AM116" s="26" t="s">
        <v>76</v>
      </c>
      <c r="AN116" s="11" t="s">
        <v>77</v>
      </c>
      <c r="AO116" s="26" t="s">
        <v>78</v>
      </c>
      <c r="AP116" s="26" t="s">
        <v>139</v>
      </c>
      <c r="AQ116" s="26" t="s">
        <v>80</v>
      </c>
      <c r="AR116" s="26" t="s">
        <v>81</v>
      </c>
      <c r="AS116" s="105">
        <v>93.2</v>
      </c>
      <c r="AT116" s="105">
        <f t="shared" si="21"/>
        <v>96.6</v>
      </c>
      <c r="AU116" s="11" t="str">
        <f t="shared" si="16"/>
        <v>Fuerte</v>
      </c>
      <c r="AV116" s="11" t="str">
        <f t="shared" si="17"/>
        <v>No</v>
      </c>
      <c r="AW116" s="108" t="s">
        <v>82</v>
      </c>
      <c r="AX116" s="5" t="s">
        <v>89</v>
      </c>
      <c r="AY116" s="151"/>
      <c r="AZ116" s="151"/>
      <c r="BA116" s="159"/>
      <c r="BB116" s="5" t="s">
        <v>70</v>
      </c>
      <c r="BC116" s="5" t="s">
        <v>70</v>
      </c>
      <c r="BD116" s="5" t="s">
        <v>70</v>
      </c>
      <c r="BE116" s="5" t="s">
        <v>70</v>
      </c>
      <c r="BF116" s="5" t="s">
        <v>70</v>
      </c>
      <c r="BG116" s="5" t="s">
        <v>70</v>
      </c>
      <c r="BH116" s="44" t="s">
        <v>70</v>
      </c>
    </row>
    <row r="117" spans="1:60" ht="48" customHeight="1" x14ac:dyDescent="0.25">
      <c r="A117" s="64" t="s">
        <v>537</v>
      </c>
      <c r="B117" s="32" t="s">
        <v>722</v>
      </c>
      <c r="C117" s="37" t="s">
        <v>723</v>
      </c>
      <c r="D117" s="37" t="s">
        <v>724</v>
      </c>
      <c r="E117" s="11" t="s">
        <v>70</v>
      </c>
      <c r="F117" s="32" t="s">
        <v>725</v>
      </c>
      <c r="G117" s="30" t="s">
        <v>726</v>
      </c>
      <c r="H117" s="30" t="s">
        <v>727</v>
      </c>
      <c r="I117" s="152"/>
      <c r="J117" s="152"/>
      <c r="K117" s="152"/>
      <c r="L117" s="152"/>
      <c r="M117" s="152"/>
      <c r="N117" s="152"/>
      <c r="O117" s="152"/>
      <c r="P117" s="32" t="s">
        <v>18</v>
      </c>
      <c r="Q117" s="30" t="s">
        <v>728</v>
      </c>
      <c r="R117" s="30" t="s">
        <v>728</v>
      </c>
      <c r="S117" s="27" t="s">
        <v>88</v>
      </c>
      <c r="T117" s="152"/>
      <c r="U117" s="152"/>
      <c r="V117" s="152"/>
      <c r="W117" s="30" t="s">
        <v>729</v>
      </c>
      <c r="X117" s="151"/>
      <c r="Y117" s="151"/>
      <c r="Z117" s="151"/>
      <c r="AA117" s="151"/>
      <c r="AB117" s="151"/>
      <c r="AC117" s="151"/>
      <c r="AD117" s="151"/>
      <c r="AE117" s="151"/>
      <c r="AF117" s="159"/>
      <c r="AG117" s="32" t="s">
        <v>750</v>
      </c>
      <c r="AH117" s="30" t="s">
        <v>751</v>
      </c>
      <c r="AI117" s="30" t="s">
        <v>751</v>
      </c>
      <c r="AJ117" s="30" t="s">
        <v>752</v>
      </c>
      <c r="AK117" s="37" t="s">
        <v>753</v>
      </c>
      <c r="AL117" s="26" t="s">
        <v>75</v>
      </c>
      <c r="AM117" s="26" t="s">
        <v>76</v>
      </c>
      <c r="AN117" s="11" t="s">
        <v>77</v>
      </c>
      <c r="AO117" s="26" t="s">
        <v>78</v>
      </c>
      <c r="AP117" s="26" t="s">
        <v>139</v>
      </c>
      <c r="AQ117" s="26" t="s">
        <v>80</v>
      </c>
      <c r="AR117" s="26" t="s">
        <v>81</v>
      </c>
      <c r="AS117" s="105">
        <v>93.2</v>
      </c>
      <c r="AT117" s="105">
        <f t="shared" si="21"/>
        <v>96.6</v>
      </c>
      <c r="AU117" s="11" t="str">
        <f t="shared" si="16"/>
        <v>Fuerte</v>
      </c>
      <c r="AV117" s="11" t="str">
        <f t="shared" si="17"/>
        <v>No</v>
      </c>
      <c r="AW117" s="108" t="s">
        <v>82</v>
      </c>
      <c r="AX117" s="5" t="s">
        <v>89</v>
      </c>
      <c r="AY117" s="151"/>
      <c r="AZ117" s="151"/>
      <c r="BA117" s="159"/>
      <c r="BB117" s="5" t="s">
        <v>70</v>
      </c>
      <c r="BC117" s="5" t="s">
        <v>70</v>
      </c>
      <c r="BD117" s="5" t="s">
        <v>70</v>
      </c>
      <c r="BE117" s="5" t="s">
        <v>70</v>
      </c>
      <c r="BF117" s="5" t="s">
        <v>70</v>
      </c>
      <c r="BG117" s="5" t="s">
        <v>70</v>
      </c>
      <c r="BH117" s="44" t="s">
        <v>70</v>
      </c>
    </row>
    <row r="118" spans="1:60" ht="48" customHeight="1" x14ac:dyDescent="0.25">
      <c r="A118" s="64" t="s">
        <v>537</v>
      </c>
      <c r="B118" s="32" t="s">
        <v>722</v>
      </c>
      <c r="C118" s="37" t="s">
        <v>723</v>
      </c>
      <c r="D118" s="37" t="s">
        <v>724</v>
      </c>
      <c r="E118" s="11" t="s">
        <v>70</v>
      </c>
      <c r="F118" s="32" t="s">
        <v>754</v>
      </c>
      <c r="G118" s="30" t="s">
        <v>755</v>
      </c>
      <c r="H118" s="30" t="s">
        <v>756</v>
      </c>
      <c r="I118" s="152" t="s">
        <v>71</v>
      </c>
      <c r="J118" s="152" t="s">
        <v>71</v>
      </c>
      <c r="K118" s="152" t="s">
        <v>71</v>
      </c>
      <c r="L118" s="152"/>
      <c r="M118" s="152"/>
      <c r="N118" s="152"/>
      <c r="O118" s="152"/>
      <c r="P118" s="32" t="s">
        <v>18</v>
      </c>
      <c r="Q118" s="30" t="s">
        <v>728</v>
      </c>
      <c r="R118" s="30" t="s">
        <v>728</v>
      </c>
      <c r="S118" s="27" t="s">
        <v>88</v>
      </c>
      <c r="T118" s="152" t="s">
        <v>71</v>
      </c>
      <c r="U118" s="152" t="s">
        <v>71</v>
      </c>
      <c r="V118" s="152" t="s">
        <v>71</v>
      </c>
      <c r="W118" s="30" t="s">
        <v>729</v>
      </c>
      <c r="X118" s="151"/>
      <c r="Y118" s="151"/>
      <c r="Z118" s="151"/>
      <c r="AA118" s="151"/>
      <c r="AB118" s="151" t="s">
        <v>179</v>
      </c>
      <c r="AC118" s="151"/>
      <c r="AD118" s="151" t="s">
        <v>73</v>
      </c>
      <c r="AE118" s="151" t="s">
        <v>179</v>
      </c>
      <c r="AF118" s="154" t="s">
        <v>137</v>
      </c>
      <c r="AG118" s="32" t="s">
        <v>757</v>
      </c>
      <c r="AH118" s="30" t="s">
        <v>758</v>
      </c>
      <c r="AI118" s="30" t="s">
        <v>758</v>
      </c>
      <c r="AJ118" s="30" t="s">
        <v>759</v>
      </c>
      <c r="AK118" s="37" t="s">
        <v>180</v>
      </c>
      <c r="AL118" s="26" t="s">
        <v>75</v>
      </c>
      <c r="AM118" s="26" t="s">
        <v>76</v>
      </c>
      <c r="AN118" s="11" t="s">
        <v>77</v>
      </c>
      <c r="AO118" s="26" t="s">
        <v>78</v>
      </c>
      <c r="AP118" s="26" t="s">
        <v>79</v>
      </c>
      <c r="AQ118" s="26" t="s">
        <v>80</v>
      </c>
      <c r="AR118" s="26" t="s">
        <v>81</v>
      </c>
      <c r="AS118" s="105">
        <v>89.8</v>
      </c>
      <c r="AT118" s="105">
        <f t="shared" si="21"/>
        <v>94.9</v>
      </c>
      <c r="AU118" s="11" t="str">
        <f t="shared" si="16"/>
        <v>Moderado</v>
      </c>
      <c r="AV118" s="11" t="str">
        <f t="shared" si="17"/>
        <v>No</v>
      </c>
      <c r="AW118" s="108" t="s">
        <v>82</v>
      </c>
      <c r="AX118" s="26" t="s">
        <v>85</v>
      </c>
      <c r="AY118" s="151" t="s">
        <v>73</v>
      </c>
      <c r="AZ118" s="151" t="s">
        <v>179</v>
      </c>
      <c r="BA118" s="154" t="s">
        <v>137</v>
      </c>
      <c r="BB118" s="5" t="s">
        <v>70</v>
      </c>
      <c r="BC118" s="5" t="s">
        <v>70</v>
      </c>
      <c r="BD118" s="5" t="s">
        <v>70</v>
      </c>
      <c r="BE118" s="5" t="s">
        <v>70</v>
      </c>
      <c r="BF118" s="5" t="s">
        <v>70</v>
      </c>
      <c r="BG118" s="5" t="s">
        <v>70</v>
      </c>
      <c r="BH118" s="44" t="s">
        <v>70</v>
      </c>
    </row>
    <row r="119" spans="1:60" ht="48" customHeight="1" x14ac:dyDescent="0.25">
      <c r="A119" s="64" t="s">
        <v>537</v>
      </c>
      <c r="B119" s="32" t="s">
        <v>722</v>
      </c>
      <c r="C119" s="37" t="s">
        <v>723</v>
      </c>
      <c r="D119" s="37" t="s">
        <v>724</v>
      </c>
      <c r="E119" s="11" t="s">
        <v>70</v>
      </c>
      <c r="F119" s="32" t="s">
        <v>754</v>
      </c>
      <c r="G119" s="30" t="s">
        <v>755</v>
      </c>
      <c r="H119" s="30" t="s">
        <v>756</v>
      </c>
      <c r="I119" s="152"/>
      <c r="J119" s="152"/>
      <c r="K119" s="152"/>
      <c r="L119" s="152"/>
      <c r="M119" s="152"/>
      <c r="N119" s="152"/>
      <c r="O119" s="152"/>
      <c r="P119" s="32" t="s">
        <v>18</v>
      </c>
      <c r="Q119" s="30" t="s">
        <v>728</v>
      </c>
      <c r="R119" s="30" t="s">
        <v>728</v>
      </c>
      <c r="S119" s="27" t="s">
        <v>88</v>
      </c>
      <c r="T119" s="152"/>
      <c r="U119" s="152"/>
      <c r="V119" s="152"/>
      <c r="W119" s="30" t="s">
        <v>729</v>
      </c>
      <c r="X119" s="151"/>
      <c r="Y119" s="151"/>
      <c r="Z119" s="151"/>
      <c r="AA119" s="151"/>
      <c r="AB119" s="151"/>
      <c r="AC119" s="151"/>
      <c r="AD119" s="151"/>
      <c r="AE119" s="151"/>
      <c r="AF119" s="154"/>
      <c r="AG119" s="32" t="s">
        <v>760</v>
      </c>
      <c r="AH119" s="30" t="s">
        <v>761</v>
      </c>
      <c r="AI119" s="30" t="s">
        <v>761</v>
      </c>
      <c r="AJ119" s="30" t="s">
        <v>740</v>
      </c>
      <c r="AK119" s="37" t="s">
        <v>762</v>
      </c>
      <c r="AL119" s="26" t="s">
        <v>75</v>
      </c>
      <c r="AM119" s="26" t="s">
        <v>76</v>
      </c>
      <c r="AN119" s="11" t="s">
        <v>77</v>
      </c>
      <c r="AO119" s="26" t="s">
        <v>78</v>
      </c>
      <c r="AP119" s="26" t="s">
        <v>79</v>
      </c>
      <c r="AQ119" s="26" t="s">
        <v>80</v>
      </c>
      <c r="AR119" s="26" t="s">
        <v>81</v>
      </c>
      <c r="AS119" s="105">
        <v>89.8</v>
      </c>
      <c r="AT119" s="105">
        <f t="shared" si="21"/>
        <v>94.9</v>
      </c>
      <c r="AU119" s="11" t="str">
        <f t="shared" si="16"/>
        <v>Moderado</v>
      </c>
      <c r="AV119" s="11" t="str">
        <f t="shared" si="17"/>
        <v>No</v>
      </c>
      <c r="AW119" s="108" t="s">
        <v>82</v>
      </c>
      <c r="AX119" s="26" t="s">
        <v>85</v>
      </c>
      <c r="AY119" s="151"/>
      <c r="AZ119" s="151"/>
      <c r="BA119" s="154"/>
      <c r="BB119" s="5" t="s">
        <v>70</v>
      </c>
      <c r="BC119" s="5" t="s">
        <v>70</v>
      </c>
      <c r="BD119" s="5" t="s">
        <v>70</v>
      </c>
      <c r="BE119" s="5" t="s">
        <v>70</v>
      </c>
      <c r="BF119" s="5" t="s">
        <v>70</v>
      </c>
      <c r="BG119" s="5" t="s">
        <v>70</v>
      </c>
      <c r="BH119" s="44" t="s">
        <v>70</v>
      </c>
    </row>
    <row r="120" spans="1:60" ht="48" customHeight="1" x14ac:dyDescent="0.25">
      <c r="A120" s="64" t="s">
        <v>537</v>
      </c>
      <c r="B120" s="32" t="s">
        <v>722</v>
      </c>
      <c r="C120" s="37" t="s">
        <v>723</v>
      </c>
      <c r="D120" s="37" t="s">
        <v>724</v>
      </c>
      <c r="E120" s="11" t="s">
        <v>70</v>
      </c>
      <c r="F120" s="32" t="s">
        <v>763</v>
      </c>
      <c r="G120" s="30" t="s">
        <v>764</v>
      </c>
      <c r="H120" s="30" t="s">
        <v>765</v>
      </c>
      <c r="I120" s="32" t="s">
        <v>71</v>
      </c>
      <c r="J120" s="32" t="s">
        <v>71</v>
      </c>
      <c r="K120" s="32" t="s">
        <v>71</v>
      </c>
      <c r="L120" s="32"/>
      <c r="M120" s="32"/>
      <c r="N120" s="32"/>
      <c r="O120" s="32"/>
      <c r="P120" s="32" t="s">
        <v>18</v>
      </c>
      <c r="Q120" s="30" t="s">
        <v>728</v>
      </c>
      <c r="R120" s="30" t="s">
        <v>728</v>
      </c>
      <c r="S120" s="27" t="s">
        <v>88</v>
      </c>
      <c r="T120" s="32"/>
      <c r="U120" s="32" t="s">
        <v>71</v>
      </c>
      <c r="V120" s="32"/>
      <c r="W120" s="30" t="s">
        <v>766</v>
      </c>
      <c r="X120" s="11"/>
      <c r="Y120" s="11"/>
      <c r="Z120" s="11"/>
      <c r="AA120" s="11"/>
      <c r="AB120" s="11" t="s">
        <v>179</v>
      </c>
      <c r="AC120" s="11"/>
      <c r="AD120" s="11" t="s">
        <v>95</v>
      </c>
      <c r="AE120" s="11" t="s">
        <v>179</v>
      </c>
      <c r="AF120" s="53" t="s">
        <v>137</v>
      </c>
      <c r="AG120" s="32" t="s">
        <v>767</v>
      </c>
      <c r="AH120" s="30" t="s">
        <v>768</v>
      </c>
      <c r="AI120" s="30" t="s">
        <v>768</v>
      </c>
      <c r="AJ120" s="30" t="s">
        <v>769</v>
      </c>
      <c r="AK120" s="37" t="s">
        <v>770</v>
      </c>
      <c r="AL120" s="26" t="s">
        <v>75</v>
      </c>
      <c r="AM120" s="26" t="s">
        <v>76</v>
      </c>
      <c r="AN120" s="11" t="s">
        <v>77</v>
      </c>
      <c r="AO120" s="26" t="s">
        <v>78</v>
      </c>
      <c r="AP120" s="26" t="s">
        <v>79</v>
      </c>
      <c r="AQ120" s="26" t="s">
        <v>80</v>
      </c>
      <c r="AR120" s="26" t="s">
        <v>81</v>
      </c>
      <c r="AS120" s="105">
        <v>89.8</v>
      </c>
      <c r="AT120" s="105">
        <f t="shared" si="21"/>
        <v>94.9</v>
      </c>
      <c r="AU120" s="11" t="str">
        <f t="shared" si="16"/>
        <v>Moderado</v>
      </c>
      <c r="AV120" s="11" t="str">
        <f t="shared" si="17"/>
        <v>No</v>
      </c>
      <c r="AW120" s="108" t="s">
        <v>82</v>
      </c>
      <c r="AX120" s="26" t="s">
        <v>85</v>
      </c>
      <c r="AY120" s="11" t="s">
        <v>73</v>
      </c>
      <c r="AZ120" s="11" t="s">
        <v>179</v>
      </c>
      <c r="BA120" s="53" t="s">
        <v>137</v>
      </c>
      <c r="BB120" s="5" t="s">
        <v>70</v>
      </c>
      <c r="BC120" s="5" t="s">
        <v>70</v>
      </c>
      <c r="BD120" s="5" t="s">
        <v>70</v>
      </c>
      <c r="BE120" s="5" t="s">
        <v>70</v>
      </c>
      <c r="BF120" s="5" t="s">
        <v>70</v>
      </c>
      <c r="BG120" s="5" t="s">
        <v>70</v>
      </c>
      <c r="BH120" s="44" t="s">
        <v>70</v>
      </c>
    </row>
    <row r="121" spans="1:60" ht="48" customHeight="1" x14ac:dyDescent="0.25">
      <c r="A121" s="64" t="s">
        <v>537</v>
      </c>
      <c r="B121" s="32" t="s">
        <v>722</v>
      </c>
      <c r="C121" s="37" t="s">
        <v>723</v>
      </c>
      <c r="D121" s="37" t="s">
        <v>724</v>
      </c>
      <c r="E121" s="11" t="s">
        <v>70</v>
      </c>
      <c r="F121" s="32" t="s">
        <v>771</v>
      </c>
      <c r="G121" s="30" t="s">
        <v>772</v>
      </c>
      <c r="H121" s="30" t="s">
        <v>773</v>
      </c>
      <c r="I121" s="32" t="s">
        <v>71</v>
      </c>
      <c r="J121" s="32" t="s">
        <v>71</v>
      </c>
      <c r="K121" s="32" t="s">
        <v>71</v>
      </c>
      <c r="L121" s="32"/>
      <c r="M121" s="32"/>
      <c r="N121" s="32"/>
      <c r="O121" s="32"/>
      <c r="P121" s="32" t="s">
        <v>18</v>
      </c>
      <c r="Q121" s="30" t="s">
        <v>728</v>
      </c>
      <c r="R121" s="30" t="s">
        <v>728</v>
      </c>
      <c r="S121" s="27" t="s">
        <v>88</v>
      </c>
      <c r="T121" s="32" t="s">
        <v>71</v>
      </c>
      <c r="U121" s="32"/>
      <c r="V121" s="32"/>
      <c r="W121" s="30" t="s">
        <v>729</v>
      </c>
      <c r="X121" s="11"/>
      <c r="Y121" s="11"/>
      <c r="Z121" s="11"/>
      <c r="AA121" s="11"/>
      <c r="AB121" s="11" t="s">
        <v>116</v>
      </c>
      <c r="AC121" s="11"/>
      <c r="AD121" s="11" t="s">
        <v>91</v>
      </c>
      <c r="AE121" s="11" t="s">
        <v>116</v>
      </c>
      <c r="AF121" s="53" t="s">
        <v>137</v>
      </c>
      <c r="AG121" s="32" t="s">
        <v>774</v>
      </c>
      <c r="AH121" s="30" t="s">
        <v>775</v>
      </c>
      <c r="AI121" s="30" t="s">
        <v>775</v>
      </c>
      <c r="AJ121" s="30" t="s">
        <v>776</v>
      </c>
      <c r="AK121" s="37" t="s">
        <v>777</v>
      </c>
      <c r="AL121" s="26" t="s">
        <v>75</v>
      </c>
      <c r="AM121" s="26" t="s">
        <v>76</v>
      </c>
      <c r="AN121" s="11" t="s">
        <v>77</v>
      </c>
      <c r="AO121" s="26" t="s">
        <v>78</v>
      </c>
      <c r="AP121" s="26" t="s">
        <v>79</v>
      </c>
      <c r="AQ121" s="26" t="s">
        <v>80</v>
      </c>
      <c r="AR121" s="26" t="s">
        <v>81</v>
      </c>
      <c r="AS121" s="105">
        <v>89.8</v>
      </c>
      <c r="AT121" s="105">
        <f t="shared" si="21"/>
        <v>94.9</v>
      </c>
      <c r="AU121" s="11" t="str">
        <f t="shared" si="16"/>
        <v>Moderado</v>
      </c>
      <c r="AV121" s="11" t="str">
        <f t="shared" si="17"/>
        <v>No</v>
      </c>
      <c r="AW121" s="108" t="s">
        <v>82</v>
      </c>
      <c r="AX121" s="26" t="s">
        <v>85</v>
      </c>
      <c r="AY121" s="11" t="s">
        <v>73</v>
      </c>
      <c r="AZ121" s="11" t="s">
        <v>116</v>
      </c>
      <c r="BA121" s="50" t="s">
        <v>92</v>
      </c>
      <c r="BB121" s="5" t="s">
        <v>70</v>
      </c>
      <c r="BC121" s="5" t="s">
        <v>70</v>
      </c>
      <c r="BD121" s="5" t="s">
        <v>70</v>
      </c>
      <c r="BE121" s="5" t="s">
        <v>70</v>
      </c>
      <c r="BF121" s="5" t="s">
        <v>70</v>
      </c>
      <c r="BG121" s="5" t="s">
        <v>70</v>
      </c>
      <c r="BH121" s="44" t="s">
        <v>70</v>
      </c>
    </row>
    <row r="122" spans="1:60" ht="48" customHeight="1" x14ac:dyDescent="0.25">
      <c r="A122" s="47" t="s">
        <v>778</v>
      </c>
      <c r="B122" s="42" t="s">
        <v>779</v>
      </c>
      <c r="C122" s="48" t="s">
        <v>780</v>
      </c>
      <c r="D122" s="48" t="s">
        <v>781</v>
      </c>
      <c r="E122" s="11" t="s">
        <v>70</v>
      </c>
      <c r="F122" s="32" t="s">
        <v>782</v>
      </c>
      <c r="G122" s="30" t="s">
        <v>783</v>
      </c>
      <c r="H122" s="30" t="s">
        <v>783</v>
      </c>
      <c r="I122" s="152" t="s">
        <v>71</v>
      </c>
      <c r="J122" s="152" t="s">
        <v>71</v>
      </c>
      <c r="K122" s="152" t="s">
        <v>71</v>
      </c>
      <c r="L122" s="152"/>
      <c r="M122" s="152"/>
      <c r="N122" s="152"/>
      <c r="O122" s="152"/>
      <c r="P122" s="32" t="s">
        <v>18</v>
      </c>
      <c r="Q122" s="30" t="s">
        <v>784</v>
      </c>
      <c r="R122" s="30" t="s">
        <v>784</v>
      </c>
      <c r="S122" s="27" t="s">
        <v>88</v>
      </c>
      <c r="T122" s="152" t="s">
        <v>71</v>
      </c>
      <c r="U122" s="152" t="s">
        <v>71</v>
      </c>
      <c r="V122" s="152" t="s">
        <v>71</v>
      </c>
      <c r="W122" s="30" t="s">
        <v>785</v>
      </c>
      <c r="X122" s="151"/>
      <c r="Y122" s="151"/>
      <c r="Z122" s="151"/>
      <c r="AA122" s="151"/>
      <c r="AB122" s="151" t="s">
        <v>179</v>
      </c>
      <c r="AC122" s="151"/>
      <c r="AD122" s="151" t="s">
        <v>73</v>
      </c>
      <c r="AE122" s="151" t="s">
        <v>179</v>
      </c>
      <c r="AF122" s="154" t="s">
        <v>137</v>
      </c>
      <c r="AG122" s="32" t="s">
        <v>786</v>
      </c>
      <c r="AH122" s="30" t="s">
        <v>787</v>
      </c>
      <c r="AI122" s="30" t="s">
        <v>787</v>
      </c>
      <c r="AJ122" s="30" t="s">
        <v>788</v>
      </c>
      <c r="AK122" s="37" t="s">
        <v>789</v>
      </c>
      <c r="AL122" s="26" t="s">
        <v>75</v>
      </c>
      <c r="AM122" s="26" t="s">
        <v>76</v>
      </c>
      <c r="AN122" s="11" t="s">
        <v>77</v>
      </c>
      <c r="AO122" s="26" t="s">
        <v>78</v>
      </c>
      <c r="AP122" s="26" t="s">
        <v>79</v>
      </c>
      <c r="AQ122" s="26" t="s">
        <v>80</v>
      </c>
      <c r="AR122" s="26" t="s">
        <v>81</v>
      </c>
      <c r="AS122" s="105">
        <v>89.8</v>
      </c>
      <c r="AT122" s="105">
        <f t="shared" si="21"/>
        <v>94.9</v>
      </c>
      <c r="AU122" s="11" t="str">
        <f t="shared" si="16"/>
        <v>Moderado</v>
      </c>
      <c r="AV122" s="11" t="str">
        <f t="shared" si="17"/>
        <v>No</v>
      </c>
      <c r="AW122" s="108" t="s">
        <v>82</v>
      </c>
      <c r="AX122" s="26" t="s">
        <v>85</v>
      </c>
      <c r="AY122" s="151" t="s">
        <v>73</v>
      </c>
      <c r="AZ122" s="151" t="s">
        <v>179</v>
      </c>
      <c r="BA122" s="154" t="s">
        <v>137</v>
      </c>
      <c r="BB122" s="5" t="s">
        <v>70</v>
      </c>
      <c r="BC122" s="5" t="s">
        <v>70</v>
      </c>
      <c r="BD122" s="5" t="s">
        <v>70</v>
      </c>
      <c r="BE122" s="5" t="s">
        <v>70</v>
      </c>
      <c r="BF122" s="5" t="s">
        <v>70</v>
      </c>
      <c r="BG122" s="5" t="s">
        <v>70</v>
      </c>
      <c r="BH122" s="44" t="s">
        <v>70</v>
      </c>
    </row>
    <row r="123" spans="1:60" ht="48" customHeight="1" x14ac:dyDescent="0.25">
      <c r="A123" s="47" t="s">
        <v>778</v>
      </c>
      <c r="B123" s="42" t="s">
        <v>779</v>
      </c>
      <c r="C123" s="48" t="s">
        <v>780</v>
      </c>
      <c r="D123" s="48" t="s">
        <v>781</v>
      </c>
      <c r="E123" s="11" t="s">
        <v>70</v>
      </c>
      <c r="F123" s="32" t="s">
        <v>782</v>
      </c>
      <c r="G123" s="30" t="s">
        <v>783</v>
      </c>
      <c r="H123" s="30" t="s">
        <v>783</v>
      </c>
      <c r="I123" s="152"/>
      <c r="J123" s="152"/>
      <c r="K123" s="152"/>
      <c r="L123" s="152"/>
      <c r="M123" s="152"/>
      <c r="N123" s="152"/>
      <c r="O123" s="152"/>
      <c r="P123" s="32" t="s">
        <v>18</v>
      </c>
      <c r="Q123" s="30" t="s">
        <v>784</v>
      </c>
      <c r="R123" s="30" t="s">
        <v>784</v>
      </c>
      <c r="S123" s="27" t="s">
        <v>88</v>
      </c>
      <c r="T123" s="152"/>
      <c r="U123" s="152"/>
      <c r="V123" s="152"/>
      <c r="W123" s="30" t="s">
        <v>785</v>
      </c>
      <c r="X123" s="151"/>
      <c r="Y123" s="151"/>
      <c r="Z123" s="151"/>
      <c r="AA123" s="151"/>
      <c r="AB123" s="151"/>
      <c r="AC123" s="151"/>
      <c r="AD123" s="151"/>
      <c r="AE123" s="151"/>
      <c r="AF123" s="154"/>
      <c r="AG123" s="32" t="s">
        <v>790</v>
      </c>
      <c r="AH123" s="30" t="s">
        <v>791</v>
      </c>
      <c r="AI123" s="30" t="s">
        <v>791</v>
      </c>
      <c r="AJ123" s="30" t="s">
        <v>792</v>
      </c>
      <c r="AK123" s="37" t="s">
        <v>793</v>
      </c>
      <c r="AL123" s="26" t="s">
        <v>75</v>
      </c>
      <c r="AM123" s="26" t="s">
        <v>76</v>
      </c>
      <c r="AN123" s="11" t="s">
        <v>77</v>
      </c>
      <c r="AO123" s="26" t="s">
        <v>78</v>
      </c>
      <c r="AP123" s="26" t="s">
        <v>79</v>
      </c>
      <c r="AQ123" s="26" t="s">
        <v>80</v>
      </c>
      <c r="AR123" s="26" t="s">
        <v>81</v>
      </c>
      <c r="AS123" s="105">
        <v>89.8</v>
      </c>
      <c r="AT123" s="105">
        <f t="shared" si="21"/>
        <v>94.9</v>
      </c>
      <c r="AU123" s="11" t="str">
        <f t="shared" si="16"/>
        <v>Moderado</v>
      </c>
      <c r="AV123" s="11" t="str">
        <f t="shared" si="17"/>
        <v>No</v>
      </c>
      <c r="AW123" s="108" t="s">
        <v>82</v>
      </c>
      <c r="AX123" s="26" t="s">
        <v>85</v>
      </c>
      <c r="AY123" s="151"/>
      <c r="AZ123" s="151"/>
      <c r="BA123" s="154"/>
      <c r="BB123" s="5" t="s">
        <v>70</v>
      </c>
      <c r="BC123" s="5" t="s">
        <v>70</v>
      </c>
      <c r="BD123" s="5" t="s">
        <v>70</v>
      </c>
      <c r="BE123" s="5" t="s">
        <v>70</v>
      </c>
      <c r="BF123" s="5" t="s">
        <v>70</v>
      </c>
      <c r="BG123" s="5" t="s">
        <v>70</v>
      </c>
      <c r="BH123" s="44" t="s">
        <v>70</v>
      </c>
    </row>
    <row r="124" spans="1:60" ht="48" customHeight="1" x14ac:dyDescent="0.25">
      <c r="A124" s="47" t="s">
        <v>778</v>
      </c>
      <c r="B124" s="42" t="s">
        <v>779</v>
      </c>
      <c r="C124" s="48" t="s">
        <v>780</v>
      </c>
      <c r="D124" s="48" t="s">
        <v>781</v>
      </c>
      <c r="E124" s="11" t="s">
        <v>70</v>
      </c>
      <c r="F124" s="32" t="s">
        <v>782</v>
      </c>
      <c r="G124" s="30" t="s">
        <v>783</v>
      </c>
      <c r="H124" s="30" t="s">
        <v>783</v>
      </c>
      <c r="I124" s="152"/>
      <c r="J124" s="152"/>
      <c r="K124" s="152"/>
      <c r="L124" s="152"/>
      <c r="M124" s="152"/>
      <c r="N124" s="152"/>
      <c r="O124" s="152"/>
      <c r="P124" s="32" t="s">
        <v>18</v>
      </c>
      <c r="Q124" s="30" t="s">
        <v>784</v>
      </c>
      <c r="R124" s="30" t="s">
        <v>784</v>
      </c>
      <c r="S124" s="27" t="s">
        <v>88</v>
      </c>
      <c r="T124" s="152"/>
      <c r="U124" s="152"/>
      <c r="V124" s="152"/>
      <c r="W124" s="30" t="s">
        <v>785</v>
      </c>
      <c r="X124" s="151"/>
      <c r="Y124" s="151"/>
      <c r="Z124" s="151"/>
      <c r="AA124" s="151"/>
      <c r="AB124" s="151"/>
      <c r="AC124" s="151"/>
      <c r="AD124" s="151"/>
      <c r="AE124" s="151"/>
      <c r="AF124" s="154"/>
      <c r="AG124" s="32" t="s">
        <v>794</v>
      </c>
      <c r="AH124" s="30" t="s">
        <v>795</v>
      </c>
      <c r="AI124" s="30" t="s">
        <v>795</v>
      </c>
      <c r="AJ124" s="30" t="s">
        <v>796</v>
      </c>
      <c r="AK124" s="37" t="s">
        <v>797</v>
      </c>
      <c r="AL124" s="26" t="s">
        <v>75</v>
      </c>
      <c r="AM124" s="26" t="s">
        <v>76</v>
      </c>
      <c r="AN124" s="11" t="s">
        <v>77</v>
      </c>
      <c r="AO124" s="26" t="s">
        <v>78</v>
      </c>
      <c r="AP124" s="26" t="s">
        <v>139</v>
      </c>
      <c r="AQ124" s="26" t="s">
        <v>80</v>
      </c>
      <c r="AR124" s="26" t="s">
        <v>81</v>
      </c>
      <c r="AS124" s="105">
        <v>93.2</v>
      </c>
      <c r="AT124" s="105">
        <f t="shared" si="21"/>
        <v>96.6</v>
      </c>
      <c r="AU124" s="11" t="str">
        <f t="shared" si="16"/>
        <v>Fuerte</v>
      </c>
      <c r="AV124" s="11" t="str">
        <f t="shared" si="17"/>
        <v>No</v>
      </c>
      <c r="AW124" s="108" t="s">
        <v>82</v>
      </c>
      <c r="AX124" s="26" t="s">
        <v>85</v>
      </c>
      <c r="AY124" s="151"/>
      <c r="AZ124" s="151"/>
      <c r="BA124" s="154"/>
      <c r="BB124" s="5" t="s">
        <v>70</v>
      </c>
      <c r="BC124" s="5" t="s">
        <v>70</v>
      </c>
      <c r="BD124" s="5" t="s">
        <v>70</v>
      </c>
      <c r="BE124" s="5" t="s">
        <v>70</v>
      </c>
      <c r="BF124" s="5" t="s">
        <v>70</v>
      </c>
      <c r="BG124" s="5" t="s">
        <v>70</v>
      </c>
      <c r="BH124" s="44" t="s">
        <v>70</v>
      </c>
    </row>
    <row r="125" spans="1:60" ht="48" customHeight="1" x14ac:dyDescent="0.25">
      <c r="A125" s="47" t="s">
        <v>778</v>
      </c>
      <c r="B125" s="42" t="s">
        <v>779</v>
      </c>
      <c r="C125" s="48" t="s">
        <v>780</v>
      </c>
      <c r="D125" s="48" t="s">
        <v>781</v>
      </c>
      <c r="E125" s="11" t="s">
        <v>70</v>
      </c>
      <c r="F125" s="32" t="s">
        <v>782</v>
      </c>
      <c r="G125" s="30" t="s">
        <v>783</v>
      </c>
      <c r="H125" s="30" t="s">
        <v>783</v>
      </c>
      <c r="I125" s="152"/>
      <c r="J125" s="152"/>
      <c r="K125" s="152"/>
      <c r="L125" s="152"/>
      <c r="M125" s="152"/>
      <c r="N125" s="152"/>
      <c r="O125" s="152"/>
      <c r="P125" s="32" t="s">
        <v>18</v>
      </c>
      <c r="Q125" s="30" t="s">
        <v>784</v>
      </c>
      <c r="R125" s="30" t="s">
        <v>784</v>
      </c>
      <c r="S125" s="27" t="s">
        <v>88</v>
      </c>
      <c r="T125" s="152"/>
      <c r="U125" s="152"/>
      <c r="V125" s="152"/>
      <c r="W125" s="30" t="s">
        <v>785</v>
      </c>
      <c r="X125" s="151"/>
      <c r="Y125" s="151"/>
      <c r="Z125" s="151"/>
      <c r="AA125" s="151"/>
      <c r="AB125" s="151"/>
      <c r="AC125" s="151"/>
      <c r="AD125" s="151"/>
      <c r="AE125" s="151"/>
      <c r="AF125" s="154"/>
      <c r="AG125" s="32" t="s">
        <v>798</v>
      </c>
      <c r="AH125" s="30" t="s">
        <v>799</v>
      </c>
      <c r="AI125" s="30" t="s">
        <v>799</v>
      </c>
      <c r="AJ125" s="30" t="s">
        <v>800</v>
      </c>
      <c r="AK125" s="37" t="s">
        <v>801</v>
      </c>
      <c r="AL125" s="26" t="s">
        <v>75</v>
      </c>
      <c r="AM125" s="26" t="s">
        <v>76</v>
      </c>
      <c r="AN125" s="11" t="s">
        <v>77</v>
      </c>
      <c r="AO125" s="26" t="s">
        <v>78</v>
      </c>
      <c r="AP125" s="26" t="s">
        <v>407</v>
      </c>
      <c r="AQ125" s="26" t="s">
        <v>80</v>
      </c>
      <c r="AR125" s="26" t="s">
        <v>81</v>
      </c>
      <c r="AS125" s="105">
        <v>100</v>
      </c>
      <c r="AT125" s="105">
        <f t="shared" si="21"/>
        <v>100</v>
      </c>
      <c r="AU125" s="11" t="str">
        <f t="shared" si="16"/>
        <v>Fuerte</v>
      </c>
      <c r="AV125" s="11" t="str">
        <f t="shared" si="17"/>
        <v>No</v>
      </c>
      <c r="AW125" s="108" t="s">
        <v>82</v>
      </c>
      <c r="AX125" s="5" t="s">
        <v>89</v>
      </c>
      <c r="AY125" s="151"/>
      <c r="AZ125" s="151"/>
      <c r="BA125" s="154"/>
      <c r="BB125" s="5" t="s">
        <v>70</v>
      </c>
      <c r="BC125" s="5" t="s">
        <v>70</v>
      </c>
      <c r="BD125" s="5" t="s">
        <v>70</v>
      </c>
      <c r="BE125" s="5" t="s">
        <v>70</v>
      </c>
      <c r="BF125" s="5" t="s">
        <v>70</v>
      </c>
      <c r="BG125" s="5" t="s">
        <v>70</v>
      </c>
      <c r="BH125" s="44" t="s">
        <v>70</v>
      </c>
    </row>
    <row r="126" spans="1:60" ht="48" customHeight="1" x14ac:dyDescent="0.25">
      <c r="A126" s="47" t="s">
        <v>778</v>
      </c>
      <c r="B126" s="42" t="s">
        <v>779</v>
      </c>
      <c r="C126" s="48" t="s">
        <v>780</v>
      </c>
      <c r="D126" s="48" t="s">
        <v>781</v>
      </c>
      <c r="E126" s="11" t="s">
        <v>70</v>
      </c>
      <c r="F126" s="32" t="s">
        <v>782</v>
      </c>
      <c r="G126" s="30" t="s">
        <v>783</v>
      </c>
      <c r="H126" s="30" t="s">
        <v>783</v>
      </c>
      <c r="I126" s="152"/>
      <c r="J126" s="152"/>
      <c r="K126" s="152"/>
      <c r="L126" s="152"/>
      <c r="M126" s="152"/>
      <c r="N126" s="152"/>
      <c r="O126" s="152"/>
      <c r="P126" s="32" t="s">
        <v>18</v>
      </c>
      <c r="Q126" s="30" t="s">
        <v>784</v>
      </c>
      <c r="R126" s="30" t="s">
        <v>784</v>
      </c>
      <c r="S126" s="27" t="s">
        <v>88</v>
      </c>
      <c r="T126" s="152"/>
      <c r="U126" s="152"/>
      <c r="V126" s="152"/>
      <c r="W126" s="30" t="s">
        <v>785</v>
      </c>
      <c r="X126" s="151"/>
      <c r="Y126" s="151"/>
      <c r="Z126" s="151"/>
      <c r="AA126" s="151"/>
      <c r="AB126" s="151"/>
      <c r="AC126" s="151"/>
      <c r="AD126" s="151"/>
      <c r="AE126" s="151"/>
      <c r="AF126" s="154"/>
      <c r="AG126" s="32" t="s">
        <v>802</v>
      </c>
      <c r="AH126" s="30" t="s">
        <v>803</v>
      </c>
      <c r="AI126" s="30" t="s">
        <v>803</v>
      </c>
      <c r="AJ126" s="30" t="s">
        <v>804</v>
      </c>
      <c r="AK126" s="37" t="s">
        <v>805</v>
      </c>
      <c r="AL126" s="26" t="s">
        <v>75</v>
      </c>
      <c r="AM126" s="26" t="s">
        <v>76</v>
      </c>
      <c r="AN126" s="11" t="s">
        <v>77</v>
      </c>
      <c r="AO126" s="26" t="s">
        <v>78</v>
      </c>
      <c r="AP126" s="26" t="s">
        <v>139</v>
      </c>
      <c r="AQ126" s="26" t="s">
        <v>80</v>
      </c>
      <c r="AR126" s="26" t="s">
        <v>81</v>
      </c>
      <c r="AS126" s="105">
        <v>93.2</v>
      </c>
      <c r="AT126" s="105">
        <f t="shared" si="21"/>
        <v>96.6</v>
      </c>
      <c r="AU126" s="11" t="str">
        <f t="shared" si="16"/>
        <v>Fuerte</v>
      </c>
      <c r="AV126" s="11" t="str">
        <f t="shared" si="17"/>
        <v>No</v>
      </c>
      <c r="AW126" s="108" t="s">
        <v>82</v>
      </c>
      <c r="AX126" s="26" t="s">
        <v>85</v>
      </c>
      <c r="AY126" s="151"/>
      <c r="AZ126" s="151"/>
      <c r="BA126" s="154"/>
      <c r="BB126" s="5" t="s">
        <v>70</v>
      </c>
      <c r="BC126" s="5" t="s">
        <v>70</v>
      </c>
      <c r="BD126" s="5" t="s">
        <v>70</v>
      </c>
      <c r="BE126" s="5" t="s">
        <v>70</v>
      </c>
      <c r="BF126" s="5" t="s">
        <v>70</v>
      </c>
      <c r="BG126" s="5" t="s">
        <v>70</v>
      </c>
      <c r="BH126" s="44" t="s">
        <v>70</v>
      </c>
    </row>
    <row r="127" spans="1:60" ht="48" customHeight="1" x14ac:dyDescent="0.25">
      <c r="A127" s="47" t="s">
        <v>778</v>
      </c>
      <c r="B127" s="42" t="s">
        <v>779</v>
      </c>
      <c r="C127" s="48" t="s">
        <v>780</v>
      </c>
      <c r="D127" s="48" t="s">
        <v>781</v>
      </c>
      <c r="E127" s="11" t="s">
        <v>70</v>
      </c>
      <c r="F127" s="32" t="s">
        <v>782</v>
      </c>
      <c r="G127" s="30" t="s">
        <v>783</v>
      </c>
      <c r="H127" s="30" t="s">
        <v>783</v>
      </c>
      <c r="I127" s="152"/>
      <c r="J127" s="152"/>
      <c r="K127" s="152"/>
      <c r="L127" s="152"/>
      <c r="M127" s="152"/>
      <c r="N127" s="152"/>
      <c r="O127" s="152"/>
      <c r="P127" s="32" t="s">
        <v>18</v>
      </c>
      <c r="Q127" s="30" t="s">
        <v>784</v>
      </c>
      <c r="R127" s="30" t="s">
        <v>784</v>
      </c>
      <c r="S127" s="27" t="s">
        <v>88</v>
      </c>
      <c r="T127" s="152"/>
      <c r="U127" s="152"/>
      <c r="V127" s="152"/>
      <c r="W127" s="30" t="s">
        <v>785</v>
      </c>
      <c r="X127" s="151"/>
      <c r="Y127" s="151"/>
      <c r="Z127" s="151"/>
      <c r="AA127" s="151"/>
      <c r="AB127" s="151"/>
      <c r="AC127" s="151"/>
      <c r="AD127" s="151"/>
      <c r="AE127" s="151"/>
      <c r="AF127" s="154"/>
      <c r="AG127" s="32" t="s">
        <v>806</v>
      </c>
      <c r="AH127" s="30" t="s">
        <v>807</v>
      </c>
      <c r="AI127" s="30" t="s">
        <v>807</v>
      </c>
      <c r="AJ127" s="30" t="s">
        <v>808</v>
      </c>
      <c r="AK127" s="37" t="s">
        <v>809</v>
      </c>
      <c r="AL127" s="26" t="s">
        <v>75</v>
      </c>
      <c r="AM127" s="26" t="s">
        <v>76</v>
      </c>
      <c r="AN127" s="11" t="s">
        <v>77</v>
      </c>
      <c r="AO127" s="26" t="s">
        <v>78</v>
      </c>
      <c r="AP127" s="26" t="s">
        <v>139</v>
      </c>
      <c r="AQ127" s="26" t="s">
        <v>80</v>
      </c>
      <c r="AR127" s="26" t="s">
        <v>81</v>
      </c>
      <c r="AS127" s="105">
        <v>93.2</v>
      </c>
      <c r="AT127" s="105">
        <f t="shared" si="21"/>
        <v>96.6</v>
      </c>
      <c r="AU127" s="11" t="str">
        <f t="shared" si="16"/>
        <v>Fuerte</v>
      </c>
      <c r="AV127" s="11" t="str">
        <f t="shared" si="17"/>
        <v>No</v>
      </c>
      <c r="AW127" s="108" t="s">
        <v>82</v>
      </c>
      <c r="AX127" s="26" t="s">
        <v>85</v>
      </c>
      <c r="AY127" s="151"/>
      <c r="AZ127" s="151"/>
      <c r="BA127" s="154"/>
      <c r="BB127" s="5" t="s">
        <v>70</v>
      </c>
      <c r="BC127" s="5" t="s">
        <v>70</v>
      </c>
      <c r="BD127" s="5" t="s">
        <v>70</v>
      </c>
      <c r="BE127" s="5" t="s">
        <v>70</v>
      </c>
      <c r="BF127" s="5" t="s">
        <v>70</v>
      </c>
      <c r="BG127" s="5" t="s">
        <v>70</v>
      </c>
      <c r="BH127" s="44" t="s">
        <v>70</v>
      </c>
    </row>
    <row r="128" spans="1:60" ht="48" customHeight="1" x14ac:dyDescent="0.25">
      <c r="A128" s="47" t="s">
        <v>778</v>
      </c>
      <c r="B128" s="42" t="s">
        <v>779</v>
      </c>
      <c r="C128" s="48" t="s">
        <v>780</v>
      </c>
      <c r="D128" s="48" t="s">
        <v>781</v>
      </c>
      <c r="E128" s="11" t="s">
        <v>70</v>
      </c>
      <c r="F128" s="32" t="s">
        <v>782</v>
      </c>
      <c r="G128" s="30" t="s">
        <v>783</v>
      </c>
      <c r="H128" s="30" t="s">
        <v>783</v>
      </c>
      <c r="I128" s="152"/>
      <c r="J128" s="152"/>
      <c r="K128" s="152"/>
      <c r="L128" s="152"/>
      <c r="M128" s="152"/>
      <c r="N128" s="152"/>
      <c r="O128" s="152"/>
      <c r="P128" s="32" t="s">
        <v>18</v>
      </c>
      <c r="Q128" s="30" t="s">
        <v>784</v>
      </c>
      <c r="R128" s="30" t="s">
        <v>784</v>
      </c>
      <c r="S128" s="27" t="s">
        <v>88</v>
      </c>
      <c r="T128" s="152"/>
      <c r="U128" s="152"/>
      <c r="V128" s="152"/>
      <c r="W128" s="30" t="s">
        <v>785</v>
      </c>
      <c r="X128" s="151"/>
      <c r="Y128" s="151"/>
      <c r="Z128" s="151"/>
      <c r="AA128" s="151"/>
      <c r="AB128" s="151"/>
      <c r="AC128" s="151"/>
      <c r="AD128" s="151"/>
      <c r="AE128" s="151"/>
      <c r="AF128" s="154"/>
      <c r="AG128" s="32" t="s">
        <v>810</v>
      </c>
      <c r="AH128" s="30" t="s">
        <v>811</v>
      </c>
      <c r="AI128" s="30" t="s">
        <v>811</v>
      </c>
      <c r="AJ128" s="30" t="s">
        <v>812</v>
      </c>
      <c r="AK128" s="37" t="s">
        <v>813</v>
      </c>
      <c r="AL128" s="26" t="s">
        <v>75</v>
      </c>
      <c r="AM128" s="26" t="s">
        <v>76</v>
      </c>
      <c r="AN128" s="11" t="s">
        <v>77</v>
      </c>
      <c r="AO128" s="26" t="s">
        <v>78</v>
      </c>
      <c r="AP128" s="26" t="s">
        <v>139</v>
      </c>
      <c r="AQ128" s="26" t="s">
        <v>80</v>
      </c>
      <c r="AR128" s="26" t="s">
        <v>81</v>
      </c>
      <c r="AS128" s="105">
        <v>93.2</v>
      </c>
      <c r="AT128" s="105">
        <f t="shared" si="21"/>
        <v>96.6</v>
      </c>
      <c r="AU128" s="11" t="str">
        <f t="shared" si="16"/>
        <v>Fuerte</v>
      </c>
      <c r="AV128" s="11" t="str">
        <f t="shared" si="17"/>
        <v>No</v>
      </c>
      <c r="AW128" s="108" t="s">
        <v>82</v>
      </c>
      <c r="AX128" s="26" t="s">
        <v>85</v>
      </c>
      <c r="AY128" s="151"/>
      <c r="AZ128" s="151"/>
      <c r="BA128" s="154"/>
      <c r="BB128" s="5" t="s">
        <v>70</v>
      </c>
      <c r="BC128" s="5" t="s">
        <v>70</v>
      </c>
      <c r="BD128" s="5" t="s">
        <v>70</v>
      </c>
      <c r="BE128" s="5" t="s">
        <v>70</v>
      </c>
      <c r="BF128" s="5" t="s">
        <v>70</v>
      </c>
      <c r="BG128" s="5" t="s">
        <v>70</v>
      </c>
      <c r="BH128" s="44" t="s">
        <v>70</v>
      </c>
    </row>
    <row r="129" spans="1:60" ht="48" customHeight="1" x14ac:dyDescent="0.25">
      <c r="A129" s="47" t="s">
        <v>778</v>
      </c>
      <c r="B129" s="42" t="s">
        <v>779</v>
      </c>
      <c r="C129" s="48" t="s">
        <v>780</v>
      </c>
      <c r="D129" s="48" t="s">
        <v>781</v>
      </c>
      <c r="E129" s="11" t="s">
        <v>70</v>
      </c>
      <c r="F129" s="32" t="s">
        <v>782</v>
      </c>
      <c r="G129" s="30" t="s">
        <v>783</v>
      </c>
      <c r="H129" s="30" t="s">
        <v>783</v>
      </c>
      <c r="I129" s="152"/>
      <c r="J129" s="152"/>
      <c r="K129" s="152"/>
      <c r="L129" s="152"/>
      <c r="M129" s="152"/>
      <c r="N129" s="152"/>
      <c r="O129" s="152"/>
      <c r="P129" s="32" t="s">
        <v>18</v>
      </c>
      <c r="Q129" s="30" t="s">
        <v>784</v>
      </c>
      <c r="R129" s="30" t="s">
        <v>784</v>
      </c>
      <c r="S129" s="27" t="s">
        <v>88</v>
      </c>
      <c r="T129" s="152"/>
      <c r="U129" s="152"/>
      <c r="V129" s="152"/>
      <c r="W129" s="30" t="s">
        <v>785</v>
      </c>
      <c r="X129" s="151"/>
      <c r="Y129" s="151"/>
      <c r="Z129" s="151"/>
      <c r="AA129" s="151"/>
      <c r="AB129" s="151"/>
      <c r="AC129" s="151"/>
      <c r="AD129" s="151"/>
      <c r="AE129" s="151"/>
      <c r="AF129" s="154"/>
      <c r="AG129" s="32" t="s">
        <v>814</v>
      </c>
      <c r="AH129" s="30" t="s">
        <v>815</v>
      </c>
      <c r="AI129" s="30" t="s">
        <v>815</v>
      </c>
      <c r="AJ129" s="30" t="s">
        <v>816</v>
      </c>
      <c r="AK129" s="37" t="s">
        <v>817</v>
      </c>
      <c r="AL129" s="26" t="s">
        <v>75</v>
      </c>
      <c r="AM129" s="26" t="s">
        <v>76</v>
      </c>
      <c r="AN129" s="11" t="s">
        <v>77</v>
      </c>
      <c r="AO129" s="26" t="s">
        <v>96</v>
      </c>
      <c r="AP129" s="26" t="s">
        <v>139</v>
      </c>
      <c r="AQ129" s="26" t="s">
        <v>80</v>
      </c>
      <c r="AR129" s="26" t="s">
        <v>81</v>
      </c>
      <c r="AS129" s="105">
        <v>86.8</v>
      </c>
      <c r="AT129" s="105">
        <f t="shared" si="21"/>
        <v>93.4</v>
      </c>
      <c r="AU129" s="11" t="str">
        <f t="shared" si="16"/>
        <v>Moderado</v>
      </c>
      <c r="AV129" s="11" t="str">
        <f t="shared" si="17"/>
        <v>No</v>
      </c>
      <c r="AW129" s="108" t="s">
        <v>82</v>
      </c>
      <c r="AX129" s="26" t="s">
        <v>85</v>
      </c>
      <c r="AY129" s="151"/>
      <c r="AZ129" s="151"/>
      <c r="BA129" s="154"/>
      <c r="BB129" s="5" t="s">
        <v>70</v>
      </c>
      <c r="BC129" s="5" t="s">
        <v>70</v>
      </c>
      <c r="BD129" s="5" t="s">
        <v>70</v>
      </c>
      <c r="BE129" s="5" t="s">
        <v>70</v>
      </c>
      <c r="BF129" s="5" t="s">
        <v>70</v>
      </c>
      <c r="BG129" s="5" t="s">
        <v>70</v>
      </c>
      <c r="BH129" s="44" t="s">
        <v>70</v>
      </c>
    </row>
    <row r="130" spans="1:60" ht="48" customHeight="1" x14ac:dyDescent="0.25">
      <c r="A130" s="47" t="s">
        <v>778</v>
      </c>
      <c r="B130" s="42" t="s">
        <v>779</v>
      </c>
      <c r="C130" s="48" t="s">
        <v>780</v>
      </c>
      <c r="D130" s="48" t="s">
        <v>781</v>
      </c>
      <c r="E130" s="11" t="s">
        <v>70</v>
      </c>
      <c r="F130" s="32" t="s">
        <v>782</v>
      </c>
      <c r="G130" s="30" t="s">
        <v>783</v>
      </c>
      <c r="H130" s="30" t="s">
        <v>783</v>
      </c>
      <c r="I130" s="152"/>
      <c r="J130" s="152"/>
      <c r="K130" s="152"/>
      <c r="L130" s="152"/>
      <c r="M130" s="152"/>
      <c r="N130" s="152"/>
      <c r="O130" s="152"/>
      <c r="P130" s="32" t="s">
        <v>18</v>
      </c>
      <c r="Q130" s="30" t="s">
        <v>784</v>
      </c>
      <c r="R130" s="30" t="s">
        <v>784</v>
      </c>
      <c r="S130" s="27" t="s">
        <v>88</v>
      </c>
      <c r="T130" s="152"/>
      <c r="U130" s="152"/>
      <c r="V130" s="152"/>
      <c r="W130" s="30" t="s">
        <v>785</v>
      </c>
      <c r="X130" s="151"/>
      <c r="Y130" s="151"/>
      <c r="Z130" s="151"/>
      <c r="AA130" s="151"/>
      <c r="AB130" s="151"/>
      <c r="AC130" s="151"/>
      <c r="AD130" s="151"/>
      <c r="AE130" s="151"/>
      <c r="AF130" s="154"/>
      <c r="AG130" s="32" t="s">
        <v>818</v>
      </c>
      <c r="AH130" s="30" t="s">
        <v>819</v>
      </c>
      <c r="AI130" s="30" t="s">
        <v>819</v>
      </c>
      <c r="AJ130" s="30" t="s">
        <v>820</v>
      </c>
      <c r="AK130" s="37" t="s">
        <v>821</v>
      </c>
      <c r="AL130" s="26" t="s">
        <v>75</v>
      </c>
      <c r="AM130" s="26" t="s">
        <v>76</v>
      </c>
      <c r="AN130" s="11" t="s">
        <v>77</v>
      </c>
      <c r="AO130" s="26" t="s">
        <v>78</v>
      </c>
      <c r="AP130" s="26" t="s">
        <v>139</v>
      </c>
      <c r="AQ130" s="26" t="s">
        <v>80</v>
      </c>
      <c r="AR130" s="26" t="s">
        <v>81</v>
      </c>
      <c r="AS130" s="105">
        <v>93.2</v>
      </c>
      <c r="AT130" s="105">
        <f t="shared" si="21"/>
        <v>96.6</v>
      </c>
      <c r="AU130" s="11" t="str">
        <f t="shared" si="16"/>
        <v>Fuerte</v>
      </c>
      <c r="AV130" s="11" t="str">
        <f t="shared" si="17"/>
        <v>No</v>
      </c>
      <c r="AW130" s="108" t="s">
        <v>82</v>
      </c>
      <c r="AX130" s="26" t="s">
        <v>85</v>
      </c>
      <c r="AY130" s="151"/>
      <c r="AZ130" s="151"/>
      <c r="BA130" s="154"/>
      <c r="BB130" s="5" t="s">
        <v>70</v>
      </c>
      <c r="BC130" s="5" t="s">
        <v>70</v>
      </c>
      <c r="BD130" s="5" t="s">
        <v>70</v>
      </c>
      <c r="BE130" s="5" t="s">
        <v>70</v>
      </c>
      <c r="BF130" s="5" t="s">
        <v>70</v>
      </c>
      <c r="BG130" s="5" t="s">
        <v>70</v>
      </c>
      <c r="BH130" s="44" t="s">
        <v>70</v>
      </c>
    </row>
    <row r="131" spans="1:60" ht="48" customHeight="1" x14ac:dyDescent="0.25">
      <c r="A131" s="47" t="s">
        <v>778</v>
      </c>
      <c r="B131" s="42" t="s">
        <v>779</v>
      </c>
      <c r="C131" s="48" t="s">
        <v>780</v>
      </c>
      <c r="D131" s="48" t="s">
        <v>781</v>
      </c>
      <c r="E131" s="11" t="s">
        <v>70</v>
      </c>
      <c r="F131" s="32" t="s">
        <v>782</v>
      </c>
      <c r="G131" s="30" t="s">
        <v>783</v>
      </c>
      <c r="H131" s="30" t="s">
        <v>783</v>
      </c>
      <c r="I131" s="152"/>
      <c r="J131" s="152"/>
      <c r="K131" s="152"/>
      <c r="L131" s="152"/>
      <c r="M131" s="152"/>
      <c r="N131" s="152"/>
      <c r="O131" s="152"/>
      <c r="P131" s="32" t="s">
        <v>18</v>
      </c>
      <c r="Q131" s="30" t="s">
        <v>822</v>
      </c>
      <c r="R131" s="30" t="s">
        <v>822</v>
      </c>
      <c r="S131" s="27" t="s">
        <v>88</v>
      </c>
      <c r="T131" s="152"/>
      <c r="U131" s="152"/>
      <c r="V131" s="152"/>
      <c r="W131" s="30" t="s">
        <v>785</v>
      </c>
      <c r="X131" s="151"/>
      <c r="Y131" s="151"/>
      <c r="Z131" s="151"/>
      <c r="AA131" s="151"/>
      <c r="AB131" s="151"/>
      <c r="AC131" s="151"/>
      <c r="AD131" s="151"/>
      <c r="AE131" s="151"/>
      <c r="AF131" s="154"/>
      <c r="AG131" s="32" t="s">
        <v>823</v>
      </c>
      <c r="AH131" s="30" t="s">
        <v>824</v>
      </c>
      <c r="AI131" s="30" t="s">
        <v>824</v>
      </c>
      <c r="AJ131" s="30" t="s">
        <v>825</v>
      </c>
      <c r="AK131" s="37" t="s">
        <v>826</v>
      </c>
      <c r="AL131" s="26" t="s">
        <v>75</v>
      </c>
      <c r="AM131" s="26" t="s">
        <v>76</v>
      </c>
      <c r="AN131" s="11" t="s">
        <v>77</v>
      </c>
      <c r="AO131" s="26" t="s">
        <v>827</v>
      </c>
      <c r="AP131" s="26" t="s">
        <v>139</v>
      </c>
      <c r="AQ131" s="26" t="s">
        <v>80</v>
      </c>
      <c r="AR131" s="26" t="s">
        <v>81</v>
      </c>
      <c r="AS131" s="105">
        <v>86.8</v>
      </c>
      <c r="AT131" s="105">
        <f t="shared" si="21"/>
        <v>93.4</v>
      </c>
      <c r="AU131" s="11" t="str">
        <f t="shared" si="16"/>
        <v>Moderado</v>
      </c>
      <c r="AV131" s="11" t="str">
        <f t="shared" si="17"/>
        <v>No</v>
      </c>
      <c r="AW131" s="108" t="s">
        <v>82</v>
      </c>
      <c r="AX131" s="5" t="s">
        <v>89</v>
      </c>
      <c r="AY131" s="151"/>
      <c r="AZ131" s="151"/>
      <c r="BA131" s="154"/>
      <c r="BB131" s="5" t="s">
        <v>70</v>
      </c>
      <c r="BC131" s="5" t="s">
        <v>70</v>
      </c>
      <c r="BD131" s="5" t="s">
        <v>70</v>
      </c>
      <c r="BE131" s="5" t="s">
        <v>70</v>
      </c>
      <c r="BF131" s="5" t="s">
        <v>70</v>
      </c>
      <c r="BG131" s="5" t="s">
        <v>70</v>
      </c>
      <c r="BH131" s="44" t="s">
        <v>70</v>
      </c>
    </row>
    <row r="132" spans="1:60" ht="48" customHeight="1" x14ac:dyDescent="0.25">
      <c r="A132" s="47" t="s">
        <v>778</v>
      </c>
      <c r="B132" s="42" t="s">
        <v>779</v>
      </c>
      <c r="C132" s="48" t="s">
        <v>780</v>
      </c>
      <c r="D132" s="48" t="s">
        <v>781</v>
      </c>
      <c r="E132" s="11" t="s">
        <v>70</v>
      </c>
      <c r="F132" s="32" t="s">
        <v>782</v>
      </c>
      <c r="G132" s="30" t="s">
        <v>783</v>
      </c>
      <c r="H132" s="30" t="s">
        <v>783</v>
      </c>
      <c r="I132" s="152"/>
      <c r="J132" s="152"/>
      <c r="K132" s="152"/>
      <c r="L132" s="152"/>
      <c r="M132" s="152"/>
      <c r="N132" s="152"/>
      <c r="O132" s="152"/>
      <c r="P132" s="32" t="s">
        <v>18</v>
      </c>
      <c r="Q132" s="30" t="s">
        <v>822</v>
      </c>
      <c r="R132" s="30" t="s">
        <v>822</v>
      </c>
      <c r="S132" s="27" t="s">
        <v>88</v>
      </c>
      <c r="T132" s="152"/>
      <c r="U132" s="152"/>
      <c r="V132" s="152"/>
      <c r="W132" s="30" t="s">
        <v>785</v>
      </c>
      <c r="X132" s="151"/>
      <c r="Y132" s="151"/>
      <c r="Z132" s="151"/>
      <c r="AA132" s="151"/>
      <c r="AB132" s="151"/>
      <c r="AC132" s="151"/>
      <c r="AD132" s="151"/>
      <c r="AE132" s="151"/>
      <c r="AF132" s="154"/>
      <c r="AG132" s="32" t="s">
        <v>828</v>
      </c>
      <c r="AH132" s="30" t="s">
        <v>829</v>
      </c>
      <c r="AI132" s="30" t="s">
        <v>829</v>
      </c>
      <c r="AJ132" s="30" t="s">
        <v>830</v>
      </c>
      <c r="AK132" s="37" t="s">
        <v>831</v>
      </c>
      <c r="AL132" s="26" t="s">
        <v>75</v>
      </c>
      <c r="AM132" s="26" t="s">
        <v>76</v>
      </c>
      <c r="AN132" s="11" t="s">
        <v>77</v>
      </c>
      <c r="AO132" s="26" t="s">
        <v>96</v>
      </c>
      <c r="AP132" s="26" t="s">
        <v>139</v>
      </c>
      <c r="AQ132" s="26" t="s">
        <v>80</v>
      </c>
      <c r="AR132" s="26" t="s">
        <v>81</v>
      </c>
      <c r="AS132" s="105">
        <v>86.8</v>
      </c>
      <c r="AT132" s="105">
        <f t="shared" si="21"/>
        <v>93.4</v>
      </c>
      <c r="AU132" s="11" t="str">
        <f t="shared" si="16"/>
        <v>Moderado</v>
      </c>
      <c r="AV132" s="11" t="str">
        <f t="shared" si="17"/>
        <v>No</v>
      </c>
      <c r="AW132" s="108" t="s">
        <v>82</v>
      </c>
      <c r="AX132" s="26" t="s">
        <v>85</v>
      </c>
      <c r="AY132" s="151"/>
      <c r="AZ132" s="151"/>
      <c r="BA132" s="154"/>
      <c r="BB132" s="5" t="s">
        <v>70</v>
      </c>
      <c r="BC132" s="5" t="s">
        <v>70</v>
      </c>
      <c r="BD132" s="5" t="s">
        <v>70</v>
      </c>
      <c r="BE132" s="5" t="s">
        <v>70</v>
      </c>
      <c r="BF132" s="5" t="s">
        <v>70</v>
      </c>
      <c r="BG132" s="5" t="s">
        <v>70</v>
      </c>
      <c r="BH132" s="44" t="s">
        <v>70</v>
      </c>
    </row>
    <row r="133" spans="1:60" ht="48" customHeight="1" x14ac:dyDescent="0.25">
      <c r="A133" s="47" t="s">
        <v>778</v>
      </c>
      <c r="B133" s="42" t="s">
        <v>779</v>
      </c>
      <c r="C133" s="48" t="s">
        <v>780</v>
      </c>
      <c r="D133" s="48" t="s">
        <v>781</v>
      </c>
      <c r="E133" s="11" t="s">
        <v>70</v>
      </c>
      <c r="F133" s="32" t="s">
        <v>782</v>
      </c>
      <c r="G133" s="30" t="s">
        <v>783</v>
      </c>
      <c r="H133" s="30" t="s">
        <v>783</v>
      </c>
      <c r="I133" s="152"/>
      <c r="J133" s="152"/>
      <c r="K133" s="152"/>
      <c r="L133" s="152"/>
      <c r="M133" s="152"/>
      <c r="N133" s="152"/>
      <c r="O133" s="152"/>
      <c r="P133" s="32" t="s">
        <v>18</v>
      </c>
      <c r="Q133" s="30" t="s">
        <v>832</v>
      </c>
      <c r="R133" s="30" t="s">
        <v>832</v>
      </c>
      <c r="S133" s="27" t="s">
        <v>88</v>
      </c>
      <c r="T133" s="152"/>
      <c r="U133" s="152"/>
      <c r="V133" s="152"/>
      <c r="W133" s="30" t="s">
        <v>785</v>
      </c>
      <c r="X133" s="151"/>
      <c r="Y133" s="151"/>
      <c r="Z133" s="151"/>
      <c r="AA133" s="151"/>
      <c r="AB133" s="151"/>
      <c r="AC133" s="151"/>
      <c r="AD133" s="151"/>
      <c r="AE133" s="151"/>
      <c r="AF133" s="154"/>
      <c r="AG133" s="32" t="s">
        <v>833</v>
      </c>
      <c r="AH133" s="30" t="s">
        <v>834</v>
      </c>
      <c r="AI133" s="30" t="s">
        <v>834</v>
      </c>
      <c r="AJ133" s="30" t="s">
        <v>835</v>
      </c>
      <c r="AK133" s="37" t="s">
        <v>836</v>
      </c>
      <c r="AL133" s="26" t="s">
        <v>75</v>
      </c>
      <c r="AM133" s="26" t="s">
        <v>76</v>
      </c>
      <c r="AN133" s="11" t="s">
        <v>77</v>
      </c>
      <c r="AO133" s="26" t="s">
        <v>78</v>
      </c>
      <c r="AP133" s="26" t="s">
        <v>139</v>
      </c>
      <c r="AQ133" s="26" t="s">
        <v>80</v>
      </c>
      <c r="AR133" s="26" t="s">
        <v>81</v>
      </c>
      <c r="AS133" s="105">
        <v>93.2</v>
      </c>
      <c r="AT133" s="105">
        <f t="shared" si="21"/>
        <v>96.6</v>
      </c>
      <c r="AU133" s="11" t="str">
        <f t="shared" si="16"/>
        <v>Fuerte</v>
      </c>
      <c r="AV133" s="11" t="str">
        <f t="shared" si="17"/>
        <v>No</v>
      </c>
      <c r="AW133" s="108" t="s">
        <v>82</v>
      </c>
      <c r="AX133" s="26" t="s">
        <v>85</v>
      </c>
      <c r="AY133" s="151"/>
      <c r="AZ133" s="151"/>
      <c r="BA133" s="154"/>
      <c r="BB133" s="5" t="s">
        <v>70</v>
      </c>
      <c r="BC133" s="5" t="s">
        <v>70</v>
      </c>
      <c r="BD133" s="5" t="s">
        <v>70</v>
      </c>
      <c r="BE133" s="5" t="s">
        <v>70</v>
      </c>
      <c r="BF133" s="5" t="s">
        <v>70</v>
      </c>
      <c r="BG133" s="5" t="s">
        <v>70</v>
      </c>
      <c r="BH133" s="44" t="s">
        <v>70</v>
      </c>
    </row>
    <row r="134" spans="1:60" ht="48" customHeight="1" x14ac:dyDescent="0.25">
      <c r="A134" s="47" t="s">
        <v>778</v>
      </c>
      <c r="B134" s="42" t="s">
        <v>779</v>
      </c>
      <c r="C134" s="48" t="s">
        <v>780</v>
      </c>
      <c r="D134" s="48" t="s">
        <v>781</v>
      </c>
      <c r="E134" s="11" t="s">
        <v>70</v>
      </c>
      <c r="F134" s="32" t="s">
        <v>782</v>
      </c>
      <c r="G134" s="30" t="s">
        <v>783</v>
      </c>
      <c r="H134" s="30" t="s">
        <v>783</v>
      </c>
      <c r="I134" s="152"/>
      <c r="J134" s="152"/>
      <c r="K134" s="152"/>
      <c r="L134" s="152"/>
      <c r="M134" s="152"/>
      <c r="N134" s="152"/>
      <c r="O134" s="152"/>
      <c r="P134" s="32" t="s">
        <v>18</v>
      </c>
      <c r="Q134" s="30" t="s">
        <v>837</v>
      </c>
      <c r="R134" s="30" t="s">
        <v>837</v>
      </c>
      <c r="S134" s="27" t="s">
        <v>88</v>
      </c>
      <c r="T134" s="152"/>
      <c r="U134" s="152"/>
      <c r="V134" s="152"/>
      <c r="W134" s="30" t="s">
        <v>785</v>
      </c>
      <c r="X134" s="151"/>
      <c r="Y134" s="151"/>
      <c r="Z134" s="151"/>
      <c r="AA134" s="151"/>
      <c r="AB134" s="151"/>
      <c r="AC134" s="151"/>
      <c r="AD134" s="151"/>
      <c r="AE134" s="151"/>
      <c r="AF134" s="154"/>
      <c r="AG134" s="32" t="s">
        <v>838</v>
      </c>
      <c r="AH134" s="30" t="s">
        <v>839</v>
      </c>
      <c r="AI134" s="30" t="s">
        <v>839</v>
      </c>
      <c r="AJ134" s="30" t="s">
        <v>840</v>
      </c>
      <c r="AK134" s="37" t="s">
        <v>841</v>
      </c>
      <c r="AL134" s="26" t="s">
        <v>75</v>
      </c>
      <c r="AM134" s="26" t="s">
        <v>76</v>
      </c>
      <c r="AN134" s="11" t="s">
        <v>77</v>
      </c>
      <c r="AO134" s="26" t="s">
        <v>78</v>
      </c>
      <c r="AP134" s="26" t="s">
        <v>139</v>
      </c>
      <c r="AQ134" s="26" t="s">
        <v>80</v>
      </c>
      <c r="AR134" s="26" t="s">
        <v>81</v>
      </c>
      <c r="AS134" s="105">
        <v>93.2</v>
      </c>
      <c r="AT134" s="105">
        <f t="shared" si="21"/>
        <v>96.6</v>
      </c>
      <c r="AU134" s="11" t="str">
        <f t="shared" si="16"/>
        <v>Fuerte</v>
      </c>
      <c r="AV134" s="11" t="str">
        <f t="shared" si="17"/>
        <v>No</v>
      </c>
      <c r="AW134" s="108" t="s">
        <v>82</v>
      </c>
      <c r="AX134" s="26" t="s">
        <v>85</v>
      </c>
      <c r="AY134" s="151"/>
      <c r="AZ134" s="151"/>
      <c r="BA134" s="154"/>
      <c r="BB134" s="5" t="s">
        <v>70</v>
      </c>
      <c r="BC134" s="5" t="s">
        <v>70</v>
      </c>
      <c r="BD134" s="5" t="s">
        <v>70</v>
      </c>
      <c r="BE134" s="5" t="s">
        <v>70</v>
      </c>
      <c r="BF134" s="5" t="s">
        <v>70</v>
      </c>
      <c r="BG134" s="5" t="s">
        <v>70</v>
      </c>
      <c r="BH134" s="44" t="s">
        <v>70</v>
      </c>
    </row>
    <row r="135" spans="1:60" ht="48" customHeight="1" x14ac:dyDescent="0.25">
      <c r="A135" s="47" t="s">
        <v>778</v>
      </c>
      <c r="B135" s="42" t="s">
        <v>779</v>
      </c>
      <c r="C135" s="48" t="s">
        <v>780</v>
      </c>
      <c r="D135" s="48" t="s">
        <v>781</v>
      </c>
      <c r="E135" s="11" t="s">
        <v>70</v>
      </c>
      <c r="F135" s="32" t="s">
        <v>782</v>
      </c>
      <c r="G135" s="30" t="s">
        <v>783</v>
      </c>
      <c r="H135" s="30" t="s">
        <v>783</v>
      </c>
      <c r="I135" s="152"/>
      <c r="J135" s="152"/>
      <c r="K135" s="152"/>
      <c r="L135" s="152"/>
      <c r="M135" s="152"/>
      <c r="N135" s="152"/>
      <c r="O135" s="152"/>
      <c r="P135" s="32" t="s">
        <v>18</v>
      </c>
      <c r="Q135" s="30" t="s">
        <v>837</v>
      </c>
      <c r="R135" s="30" t="s">
        <v>837</v>
      </c>
      <c r="S135" s="27" t="s">
        <v>88</v>
      </c>
      <c r="T135" s="152"/>
      <c r="U135" s="152"/>
      <c r="V135" s="152"/>
      <c r="W135" s="30" t="s">
        <v>785</v>
      </c>
      <c r="X135" s="151"/>
      <c r="Y135" s="151"/>
      <c r="Z135" s="151"/>
      <c r="AA135" s="151"/>
      <c r="AB135" s="151"/>
      <c r="AC135" s="151"/>
      <c r="AD135" s="151"/>
      <c r="AE135" s="151"/>
      <c r="AF135" s="154"/>
      <c r="AG135" s="32" t="s">
        <v>842</v>
      </c>
      <c r="AH135" s="30" t="s">
        <v>843</v>
      </c>
      <c r="AI135" s="30" t="s">
        <v>843</v>
      </c>
      <c r="AJ135" s="30" t="s">
        <v>844</v>
      </c>
      <c r="AK135" s="37" t="s">
        <v>845</v>
      </c>
      <c r="AL135" s="26" t="s">
        <v>75</v>
      </c>
      <c r="AM135" s="26" t="s">
        <v>76</v>
      </c>
      <c r="AN135" s="11" t="s">
        <v>77</v>
      </c>
      <c r="AO135" s="26" t="s">
        <v>78</v>
      </c>
      <c r="AP135" s="26" t="s">
        <v>79</v>
      </c>
      <c r="AQ135" s="26" t="s">
        <v>80</v>
      </c>
      <c r="AR135" s="26" t="s">
        <v>81</v>
      </c>
      <c r="AS135" s="105">
        <v>89.8</v>
      </c>
      <c r="AT135" s="105">
        <f t="shared" si="21"/>
        <v>94.9</v>
      </c>
      <c r="AU135" s="11" t="str">
        <f t="shared" si="16"/>
        <v>Moderado</v>
      </c>
      <c r="AV135" s="11" t="str">
        <f t="shared" si="17"/>
        <v>No</v>
      </c>
      <c r="AW135" s="108" t="s">
        <v>82</v>
      </c>
      <c r="AX135" s="26" t="s">
        <v>85</v>
      </c>
      <c r="AY135" s="151"/>
      <c r="AZ135" s="151"/>
      <c r="BA135" s="154"/>
      <c r="BB135" s="5" t="s">
        <v>70</v>
      </c>
      <c r="BC135" s="5" t="s">
        <v>70</v>
      </c>
      <c r="BD135" s="5" t="s">
        <v>70</v>
      </c>
      <c r="BE135" s="5" t="s">
        <v>70</v>
      </c>
      <c r="BF135" s="5" t="s">
        <v>70</v>
      </c>
      <c r="BG135" s="5" t="s">
        <v>70</v>
      </c>
      <c r="BH135" s="44" t="s">
        <v>70</v>
      </c>
    </row>
    <row r="136" spans="1:60" ht="48" customHeight="1" x14ac:dyDescent="0.25">
      <c r="A136" s="47" t="s">
        <v>778</v>
      </c>
      <c r="B136" s="42" t="s">
        <v>779</v>
      </c>
      <c r="C136" s="48" t="s">
        <v>780</v>
      </c>
      <c r="D136" s="48" t="s">
        <v>781</v>
      </c>
      <c r="E136" s="11" t="s">
        <v>70</v>
      </c>
      <c r="F136" s="32" t="s">
        <v>782</v>
      </c>
      <c r="G136" s="30" t="s">
        <v>783</v>
      </c>
      <c r="H136" s="30" t="s">
        <v>783</v>
      </c>
      <c r="I136" s="152"/>
      <c r="J136" s="152"/>
      <c r="K136" s="152"/>
      <c r="L136" s="152"/>
      <c r="M136" s="152"/>
      <c r="N136" s="152"/>
      <c r="O136" s="152"/>
      <c r="P136" s="32" t="s">
        <v>18</v>
      </c>
      <c r="Q136" s="30" t="s">
        <v>846</v>
      </c>
      <c r="R136" s="30" t="s">
        <v>846</v>
      </c>
      <c r="S136" s="27" t="s">
        <v>88</v>
      </c>
      <c r="T136" s="152"/>
      <c r="U136" s="152"/>
      <c r="V136" s="152"/>
      <c r="W136" s="30" t="s">
        <v>785</v>
      </c>
      <c r="X136" s="151"/>
      <c r="Y136" s="151"/>
      <c r="Z136" s="151"/>
      <c r="AA136" s="151"/>
      <c r="AB136" s="151"/>
      <c r="AC136" s="151"/>
      <c r="AD136" s="151"/>
      <c r="AE136" s="151"/>
      <c r="AF136" s="154"/>
      <c r="AG136" s="32" t="s">
        <v>790</v>
      </c>
      <c r="AH136" s="30" t="s">
        <v>791</v>
      </c>
      <c r="AI136" s="30" t="s">
        <v>791</v>
      </c>
      <c r="AJ136" s="30" t="s">
        <v>792</v>
      </c>
      <c r="AK136" s="37" t="s">
        <v>847</v>
      </c>
      <c r="AL136" s="26" t="s">
        <v>75</v>
      </c>
      <c r="AM136" s="26" t="s">
        <v>76</v>
      </c>
      <c r="AN136" s="11" t="s">
        <v>77</v>
      </c>
      <c r="AO136" s="26" t="s">
        <v>78</v>
      </c>
      <c r="AP136" s="26" t="s">
        <v>79</v>
      </c>
      <c r="AQ136" s="26" t="s">
        <v>80</v>
      </c>
      <c r="AR136" s="26" t="s">
        <v>81</v>
      </c>
      <c r="AS136" s="105">
        <v>89.8</v>
      </c>
      <c r="AT136" s="105">
        <f t="shared" si="21"/>
        <v>94.9</v>
      </c>
      <c r="AU136" s="11" t="str">
        <f t="shared" si="16"/>
        <v>Moderado</v>
      </c>
      <c r="AV136" s="11" t="str">
        <f t="shared" si="17"/>
        <v>No</v>
      </c>
      <c r="AW136" s="108" t="s">
        <v>82</v>
      </c>
      <c r="AX136" s="26" t="s">
        <v>85</v>
      </c>
      <c r="AY136" s="151"/>
      <c r="AZ136" s="151"/>
      <c r="BA136" s="154"/>
      <c r="BB136" s="5" t="s">
        <v>70</v>
      </c>
      <c r="BC136" s="5" t="s">
        <v>70</v>
      </c>
      <c r="BD136" s="5" t="s">
        <v>70</v>
      </c>
      <c r="BE136" s="5" t="s">
        <v>70</v>
      </c>
      <c r="BF136" s="5" t="s">
        <v>70</v>
      </c>
      <c r="BG136" s="5" t="s">
        <v>70</v>
      </c>
      <c r="BH136" s="44" t="s">
        <v>70</v>
      </c>
    </row>
    <row r="137" spans="1:60" ht="48" customHeight="1" x14ac:dyDescent="0.25">
      <c r="A137" s="47" t="s">
        <v>778</v>
      </c>
      <c r="B137" s="42" t="s">
        <v>779</v>
      </c>
      <c r="C137" s="48" t="s">
        <v>780</v>
      </c>
      <c r="D137" s="48" t="s">
        <v>781</v>
      </c>
      <c r="E137" s="11" t="s">
        <v>70</v>
      </c>
      <c r="F137" s="32" t="s">
        <v>782</v>
      </c>
      <c r="G137" s="30" t="s">
        <v>783</v>
      </c>
      <c r="H137" s="30" t="s">
        <v>783</v>
      </c>
      <c r="I137" s="152"/>
      <c r="J137" s="152"/>
      <c r="K137" s="152"/>
      <c r="L137" s="152"/>
      <c r="M137" s="152"/>
      <c r="N137" s="152"/>
      <c r="O137" s="152"/>
      <c r="P137" s="32" t="s">
        <v>18</v>
      </c>
      <c r="Q137" s="30" t="s">
        <v>848</v>
      </c>
      <c r="R137" s="30" t="s">
        <v>848</v>
      </c>
      <c r="S137" s="27" t="s">
        <v>88</v>
      </c>
      <c r="T137" s="152"/>
      <c r="U137" s="152"/>
      <c r="V137" s="152"/>
      <c r="W137" s="30" t="s">
        <v>785</v>
      </c>
      <c r="X137" s="151"/>
      <c r="Y137" s="151"/>
      <c r="Z137" s="151"/>
      <c r="AA137" s="151"/>
      <c r="AB137" s="151"/>
      <c r="AC137" s="151"/>
      <c r="AD137" s="151"/>
      <c r="AE137" s="151"/>
      <c r="AF137" s="154"/>
      <c r="AG137" s="32" t="s">
        <v>794</v>
      </c>
      <c r="AH137" s="30" t="s">
        <v>795</v>
      </c>
      <c r="AI137" s="30" t="s">
        <v>795</v>
      </c>
      <c r="AJ137" s="30" t="s">
        <v>796</v>
      </c>
      <c r="AK137" s="37" t="s">
        <v>797</v>
      </c>
      <c r="AL137" s="26" t="s">
        <v>75</v>
      </c>
      <c r="AM137" s="26" t="s">
        <v>76</v>
      </c>
      <c r="AN137" s="11" t="s">
        <v>77</v>
      </c>
      <c r="AO137" s="26" t="s">
        <v>78</v>
      </c>
      <c r="AP137" s="26" t="s">
        <v>139</v>
      </c>
      <c r="AQ137" s="26" t="s">
        <v>80</v>
      </c>
      <c r="AR137" s="26" t="s">
        <v>81</v>
      </c>
      <c r="AS137" s="105">
        <v>93.2</v>
      </c>
      <c r="AT137" s="105">
        <f t="shared" si="21"/>
        <v>96.6</v>
      </c>
      <c r="AU137" s="11" t="str">
        <f t="shared" si="16"/>
        <v>Fuerte</v>
      </c>
      <c r="AV137" s="11" t="str">
        <f t="shared" si="17"/>
        <v>No</v>
      </c>
      <c r="AW137" s="108" t="s">
        <v>82</v>
      </c>
      <c r="AX137" s="26" t="s">
        <v>85</v>
      </c>
      <c r="AY137" s="151"/>
      <c r="AZ137" s="151"/>
      <c r="BA137" s="154"/>
      <c r="BB137" s="5" t="s">
        <v>70</v>
      </c>
      <c r="BC137" s="5" t="s">
        <v>70</v>
      </c>
      <c r="BD137" s="5" t="s">
        <v>70</v>
      </c>
      <c r="BE137" s="5" t="s">
        <v>70</v>
      </c>
      <c r="BF137" s="5" t="s">
        <v>70</v>
      </c>
      <c r="BG137" s="5" t="s">
        <v>70</v>
      </c>
      <c r="BH137" s="44" t="s">
        <v>70</v>
      </c>
    </row>
    <row r="138" spans="1:60" ht="48" customHeight="1" x14ac:dyDescent="0.25">
      <c r="A138" s="47" t="s">
        <v>778</v>
      </c>
      <c r="B138" s="42" t="s">
        <v>779</v>
      </c>
      <c r="C138" s="48" t="s">
        <v>780</v>
      </c>
      <c r="D138" s="48" t="s">
        <v>781</v>
      </c>
      <c r="E138" s="11" t="s">
        <v>70</v>
      </c>
      <c r="F138" s="32" t="s">
        <v>782</v>
      </c>
      <c r="G138" s="30" t="s">
        <v>783</v>
      </c>
      <c r="H138" s="30" t="s">
        <v>783</v>
      </c>
      <c r="I138" s="152"/>
      <c r="J138" s="152"/>
      <c r="K138" s="152"/>
      <c r="L138" s="152"/>
      <c r="M138" s="152"/>
      <c r="N138" s="152"/>
      <c r="O138" s="152"/>
      <c r="P138" s="32" t="s">
        <v>18</v>
      </c>
      <c r="Q138" s="30" t="s">
        <v>848</v>
      </c>
      <c r="R138" s="30" t="s">
        <v>848</v>
      </c>
      <c r="S138" s="27" t="s">
        <v>88</v>
      </c>
      <c r="T138" s="152"/>
      <c r="U138" s="152"/>
      <c r="V138" s="152"/>
      <c r="W138" s="30" t="s">
        <v>785</v>
      </c>
      <c r="X138" s="151"/>
      <c r="Y138" s="151"/>
      <c r="Z138" s="151"/>
      <c r="AA138" s="151"/>
      <c r="AB138" s="151"/>
      <c r="AC138" s="151"/>
      <c r="AD138" s="151"/>
      <c r="AE138" s="151"/>
      <c r="AF138" s="154"/>
      <c r="AG138" s="32" t="s">
        <v>838</v>
      </c>
      <c r="AH138" s="30" t="s">
        <v>839</v>
      </c>
      <c r="AI138" s="30" t="s">
        <v>839</v>
      </c>
      <c r="AJ138" s="30" t="s">
        <v>849</v>
      </c>
      <c r="AK138" s="37" t="s">
        <v>841</v>
      </c>
      <c r="AL138" s="26" t="s">
        <v>75</v>
      </c>
      <c r="AM138" s="26" t="s">
        <v>76</v>
      </c>
      <c r="AN138" s="11" t="s">
        <v>77</v>
      </c>
      <c r="AO138" s="26" t="s">
        <v>78</v>
      </c>
      <c r="AP138" s="26" t="s">
        <v>139</v>
      </c>
      <c r="AQ138" s="26" t="s">
        <v>80</v>
      </c>
      <c r="AR138" s="26" t="s">
        <v>81</v>
      </c>
      <c r="AS138" s="105">
        <v>93.2</v>
      </c>
      <c r="AT138" s="105">
        <f t="shared" si="21"/>
        <v>96.6</v>
      </c>
      <c r="AU138" s="11" t="str">
        <f t="shared" si="16"/>
        <v>Fuerte</v>
      </c>
      <c r="AV138" s="11" t="str">
        <f t="shared" si="17"/>
        <v>No</v>
      </c>
      <c r="AW138" s="108" t="s">
        <v>82</v>
      </c>
      <c r="AX138" s="26" t="s">
        <v>85</v>
      </c>
      <c r="AY138" s="151"/>
      <c r="AZ138" s="151"/>
      <c r="BA138" s="154"/>
      <c r="BB138" s="5" t="s">
        <v>70</v>
      </c>
      <c r="BC138" s="5" t="s">
        <v>70</v>
      </c>
      <c r="BD138" s="5" t="s">
        <v>70</v>
      </c>
      <c r="BE138" s="5" t="s">
        <v>70</v>
      </c>
      <c r="BF138" s="5" t="s">
        <v>70</v>
      </c>
      <c r="BG138" s="5" t="s">
        <v>70</v>
      </c>
      <c r="BH138" s="44" t="s">
        <v>70</v>
      </c>
    </row>
    <row r="139" spans="1:60" ht="48" customHeight="1" x14ac:dyDescent="0.25">
      <c r="A139" s="47" t="s">
        <v>778</v>
      </c>
      <c r="B139" s="42" t="s">
        <v>779</v>
      </c>
      <c r="C139" s="48" t="s">
        <v>780</v>
      </c>
      <c r="D139" s="48" t="s">
        <v>781</v>
      </c>
      <c r="E139" s="11" t="s">
        <v>70</v>
      </c>
      <c r="F139" s="32" t="s">
        <v>782</v>
      </c>
      <c r="G139" s="30" t="s">
        <v>783</v>
      </c>
      <c r="H139" s="30" t="s">
        <v>783</v>
      </c>
      <c r="I139" s="152"/>
      <c r="J139" s="152"/>
      <c r="K139" s="152"/>
      <c r="L139" s="152"/>
      <c r="M139" s="152"/>
      <c r="N139" s="152"/>
      <c r="O139" s="152"/>
      <c r="P139" s="32" t="s">
        <v>18</v>
      </c>
      <c r="Q139" s="30" t="s">
        <v>848</v>
      </c>
      <c r="R139" s="30" t="s">
        <v>848</v>
      </c>
      <c r="S139" s="27" t="s">
        <v>88</v>
      </c>
      <c r="T139" s="152"/>
      <c r="U139" s="152"/>
      <c r="V139" s="152"/>
      <c r="W139" s="30" t="s">
        <v>785</v>
      </c>
      <c r="X139" s="151"/>
      <c r="Y139" s="151"/>
      <c r="Z139" s="151"/>
      <c r="AA139" s="151"/>
      <c r="AB139" s="151"/>
      <c r="AC139" s="151"/>
      <c r="AD139" s="151"/>
      <c r="AE139" s="151"/>
      <c r="AF139" s="154"/>
      <c r="AG139" s="32" t="s">
        <v>850</v>
      </c>
      <c r="AH139" s="30" t="s">
        <v>851</v>
      </c>
      <c r="AI139" s="30" t="s">
        <v>851</v>
      </c>
      <c r="AJ139" s="30" t="s">
        <v>852</v>
      </c>
      <c r="AK139" s="37" t="s">
        <v>853</v>
      </c>
      <c r="AL139" s="26" t="s">
        <v>75</v>
      </c>
      <c r="AM139" s="26" t="s">
        <v>76</v>
      </c>
      <c r="AN139" s="11" t="s">
        <v>77</v>
      </c>
      <c r="AO139" s="26" t="s">
        <v>78</v>
      </c>
      <c r="AP139" s="26" t="s">
        <v>139</v>
      </c>
      <c r="AQ139" s="26" t="s">
        <v>80</v>
      </c>
      <c r="AR139" s="26" t="s">
        <v>81</v>
      </c>
      <c r="AS139" s="105">
        <v>93.2</v>
      </c>
      <c r="AT139" s="105">
        <f t="shared" si="21"/>
        <v>96.6</v>
      </c>
      <c r="AU139" s="11" t="str">
        <f t="shared" si="16"/>
        <v>Fuerte</v>
      </c>
      <c r="AV139" s="11" t="str">
        <f t="shared" si="17"/>
        <v>No</v>
      </c>
      <c r="AW139" s="108" t="s">
        <v>82</v>
      </c>
      <c r="AX139" s="26" t="s">
        <v>85</v>
      </c>
      <c r="AY139" s="151"/>
      <c r="AZ139" s="151"/>
      <c r="BA139" s="154"/>
      <c r="BB139" s="5" t="s">
        <v>70</v>
      </c>
      <c r="BC139" s="5" t="s">
        <v>70</v>
      </c>
      <c r="BD139" s="5" t="s">
        <v>70</v>
      </c>
      <c r="BE139" s="5" t="s">
        <v>70</v>
      </c>
      <c r="BF139" s="5" t="s">
        <v>70</v>
      </c>
      <c r="BG139" s="5" t="s">
        <v>70</v>
      </c>
      <c r="BH139" s="44" t="s">
        <v>70</v>
      </c>
    </row>
    <row r="140" spans="1:60" ht="48" customHeight="1" x14ac:dyDescent="0.25">
      <c r="A140" s="47" t="s">
        <v>778</v>
      </c>
      <c r="B140" s="42" t="s">
        <v>779</v>
      </c>
      <c r="C140" s="48" t="s">
        <v>780</v>
      </c>
      <c r="D140" s="48" t="s">
        <v>781</v>
      </c>
      <c r="E140" s="11" t="s">
        <v>70</v>
      </c>
      <c r="F140" s="32" t="s">
        <v>782</v>
      </c>
      <c r="G140" s="30" t="s">
        <v>783</v>
      </c>
      <c r="H140" s="30" t="s">
        <v>783</v>
      </c>
      <c r="I140" s="152"/>
      <c r="J140" s="152"/>
      <c r="K140" s="152"/>
      <c r="L140" s="152"/>
      <c r="M140" s="152"/>
      <c r="N140" s="152"/>
      <c r="O140" s="152"/>
      <c r="P140" s="32" t="s">
        <v>18</v>
      </c>
      <c r="Q140" s="30" t="s">
        <v>848</v>
      </c>
      <c r="R140" s="30" t="s">
        <v>848</v>
      </c>
      <c r="S140" s="27" t="s">
        <v>88</v>
      </c>
      <c r="T140" s="152"/>
      <c r="U140" s="152"/>
      <c r="V140" s="152"/>
      <c r="W140" s="30" t="s">
        <v>785</v>
      </c>
      <c r="X140" s="151"/>
      <c r="Y140" s="151"/>
      <c r="Z140" s="151"/>
      <c r="AA140" s="151"/>
      <c r="AB140" s="151"/>
      <c r="AC140" s="151"/>
      <c r="AD140" s="151"/>
      <c r="AE140" s="151"/>
      <c r="AF140" s="154"/>
      <c r="AG140" s="32" t="s">
        <v>814</v>
      </c>
      <c r="AH140" s="30" t="s">
        <v>815</v>
      </c>
      <c r="AI140" s="30" t="s">
        <v>815</v>
      </c>
      <c r="AJ140" s="30" t="s">
        <v>816</v>
      </c>
      <c r="AK140" s="37" t="s">
        <v>817</v>
      </c>
      <c r="AL140" s="26" t="s">
        <v>75</v>
      </c>
      <c r="AM140" s="26" t="s">
        <v>76</v>
      </c>
      <c r="AN140" s="11" t="s">
        <v>77</v>
      </c>
      <c r="AO140" s="26" t="s">
        <v>96</v>
      </c>
      <c r="AP140" s="26" t="s">
        <v>139</v>
      </c>
      <c r="AQ140" s="26" t="s">
        <v>80</v>
      </c>
      <c r="AR140" s="26" t="s">
        <v>81</v>
      </c>
      <c r="AS140" s="105">
        <v>86.8</v>
      </c>
      <c r="AT140" s="105">
        <f t="shared" si="21"/>
        <v>93.4</v>
      </c>
      <c r="AU140" s="11" t="str">
        <f t="shared" si="16"/>
        <v>Moderado</v>
      </c>
      <c r="AV140" s="11" t="str">
        <f t="shared" si="17"/>
        <v>No</v>
      </c>
      <c r="AW140" s="108" t="s">
        <v>82</v>
      </c>
      <c r="AX140" s="26" t="s">
        <v>85</v>
      </c>
      <c r="AY140" s="151"/>
      <c r="AZ140" s="151"/>
      <c r="BA140" s="154"/>
      <c r="BB140" s="5" t="s">
        <v>70</v>
      </c>
      <c r="BC140" s="5" t="s">
        <v>70</v>
      </c>
      <c r="BD140" s="5" t="s">
        <v>70</v>
      </c>
      <c r="BE140" s="5" t="s">
        <v>70</v>
      </c>
      <c r="BF140" s="5" t="s">
        <v>70</v>
      </c>
      <c r="BG140" s="5" t="s">
        <v>70</v>
      </c>
      <c r="BH140" s="44" t="s">
        <v>70</v>
      </c>
    </row>
    <row r="141" spans="1:60" ht="48" customHeight="1" x14ac:dyDescent="0.25">
      <c r="A141" s="47" t="s">
        <v>778</v>
      </c>
      <c r="B141" s="42" t="s">
        <v>779</v>
      </c>
      <c r="C141" s="48" t="s">
        <v>780</v>
      </c>
      <c r="D141" s="48" t="s">
        <v>781</v>
      </c>
      <c r="E141" s="11" t="s">
        <v>70</v>
      </c>
      <c r="F141" s="32" t="s">
        <v>782</v>
      </c>
      <c r="G141" s="30" t="s">
        <v>783</v>
      </c>
      <c r="H141" s="30" t="s">
        <v>783</v>
      </c>
      <c r="I141" s="152"/>
      <c r="J141" s="152"/>
      <c r="K141" s="152"/>
      <c r="L141" s="152"/>
      <c r="M141" s="152"/>
      <c r="N141" s="152"/>
      <c r="O141" s="152"/>
      <c r="P141" s="32" t="s">
        <v>18</v>
      </c>
      <c r="Q141" s="30" t="s">
        <v>854</v>
      </c>
      <c r="R141" s="30" t="s">
        <v>854</v>
      </c>
      <c r="S141" s="27" t="s">
        <v>88</v>
      </c>
      <c r="T141" s="152"/>
      <c r="U141" s="152"/>
      <c r="V141" s="152"/>
      <c r="W141" s="30" t="s">
        <v>785</v>
      </c>
      <c r="X141" s="151"/>
      <c r="Y141" s="151"/>
      <c r="Z141" s="151"/>
      <c r="AA141" s="151"/>
      <c r="AB141" s="151"/>
      <c r="AC141" s="151"/>
      <c r="AD141" s="151"/>
      <c r="AE141" s="151"/>
      <c r="AF141" s="154"/>
      <c r="AG141" s="32"/>
      <c r="AH141" s="30"/>
      <c r="AI141" s="30"/>
      <c r="AJ141" s="30"/>
      <c r="AK141" s="37"/>
      <c r="AL141" s="30"/>
      <c r="AM141" s="11"/>
      <c r="AN141" s="11"/>
      <c r="AO141" s="11"/>
      <c r="AP141" s="11"/>
      <c r="AQ141" s="11"/>
      <c r="AR141" s="11"/>
      <c r="AS141" s="11"/>
      <c r="AT141" s="11"/>
      <c r="AU141" s="11"/>
      <c r="AV141" s="11"/>
      <c r="AW141" s="109"/>
      <c r="AX141" s="11"/>
      <c r="AY141" s="151"/>
      <c r="AZ141" s="151"/>
      <c r="BA141" s="154"/>
      <c r="BB141" s="5" t="s">
        <v>70</v>
      </c>
      <c r="BC141" s="5" t="s">
        <v>70</v>
      </c>
      <c r="BD141" s="5" t="s">
        <v>70</v>
      </c>
      <c r="BE141" s="5" t="s">
        <v>70</v>
      </c>
      <c r="BF141" s="5" t="s">
        <v>70</v>
      </c>
      <c r="BG141" s="5" t="s">
        <v>70</v>
      </c>
      <c r="BH141" s="44" t="s">
        <v>70</v>
      </c>
    </row>
    <row r="142" spans="1:60" ht="48" customHeight="1" x14ac:dyDescent="0.25">
      <c r="A142" s="47" t="s">
        <v>778</v>
      </c>
      <c r="B142" s="42" t="s">
        <v>779</v>
      </c>
      <c r="C142" s="48" t="s">
        <v>780</v>
      </c>
      <c r="D142" s="48" t="s">
        <v>781</v>
      </c>
      <c r="E142" s="11" t="s">
        <v>70</v>
      </c>
      <c r="F142" s="32" t="s">
        <v>782</v>
      </c>
      <c r="G142" s="30" t="s">
        <v>783</v>
      </c>
      <c r="H142" s="30" t="s">
        <v>783</v>
      </c>
      <c r="I142" s="152"/>
      <c r="J142" s="152"/>
      <c r="K142" s="152"/>
      <c r="L142" s="152"/>
      <c r="M142" s="152"/>
      <c r="N142" s="152"/>
      <c r="O142" s="152"/>
      <c r="P142" s="32" t="s">
        <v>18</v>
      </c>
      <c r="Q142" s="30" t="s">
        <v>855</v>
      </c>
      <c r="R142" s="30" t="s">
        <v>855</v>
      </c>
      <c r="S142" s="27" t="s">
        <v>88</v>
      </c>
      <c r="T142" s="152"/>
      <c r="U142" s="152"/>
      <c r="V142" s="152"/>
      <c r="W142" s="30" t="s">
        <v>785</v>
      </c>
      <c r="X142" s="151"/>
      <c r="Y142" s="151"/>
      <c r="Z142" s="151"/>
      <c r="AA142" s="151"/>
      <c r="AB142" s="151"/>
      <c r="AC142" s="151"/>
      <c r="AD142" s="151"/>
      <c r="AE142" s="151"/>
      <c r="AF142" s="154"/>
      <c r="AG142" s="32"/>
      <c r="AH142" s="30"/>
      <c r="AI142" s="30"/>
      <c r="AJ142" s="30"/>
      <c r="AK142" s="37"/>
      <c r="AL142" s="30"/>
      <c r="AM142" s="11"/>
      <c r="AN142" s="11"/>
      <c r="AO142" s="11"/>
      <c r="AP142" s="11"/>
      <c r="AQ142" s="11"/>
      <c r="AR142" s="11"/>
      <c r="AS142" s="11"/>
      <c r="AT142" s="11"/>
      <c r="AU142" s="11"/>
      <c r="AV142" s="11"/>
      <c r="AW142" s="109"/>
      <c r="AX142" s="11"/>
      <c r="AY142" s="151"/>
      <c r="AZ142" s="151"/>
      <c r="BA142" s="154"/>
      <c r="BB142" s="5" t="s">
        <v>70</v>
      </c>
      <c r="BC142" s="5" t="s">
        <v>70</v>
      </c>
      <c r="BD142" s="5" t="s">
        <v>70</v>
      </c>
      <c r="BE142" s="5" t="s">
        <v>70</v>
      </c>
      <c r="BF142" s="5" t="s">
        <v>70</v>
      </c>
      <c r="BG142" s="5" t="s">
        <v>70</v>
      </c>
      <c r="BH142" s="44" t="s">
        <v>70</v>
      </c>
    </row>
    <row r="143" spans="1:60" ht="48" customHeight="1" x14ac:dyDescent="0.25">
      <c r="A143" s="47" t="s">
        <v>778</v>
      </c>
      <c r="B143" s="42" t="s">
        <v>779</v>
      </c>
      <c r="C143" s="48" t="s">
        <v>780</v>
      </c>
      <c r="D143" s="48" t="s">
        <v>781</v>
      </c>
      <c r="E143" s="11" t="s">
        <v>70</v>
      </c>
      <c r="F143" s="32" t="s">
        <v>782</v>
      </c>
      <c r="G143" s="30" t="s">
        <v>783</v>
      </c>
      <c r="H143" s="30" t="s">
        <v>783</v>
      </c>
      <c r="I143" s="152"/>
      <c r="J143" s="152"/>
      <c r="K143" s="152"/>
      <c r="L143" s="152"/>
      <c r="M143" s="152"/>
      <c r="N143" s="152"/>
      <c r="O143" s="152"/>
      <c r="P143" s="32" t="s">
        <v>18</v>
      </c>
      <c r="Q143" s="30" t="s">
        <v>856</v>
      </c>
      <c r="R143" s="30" t="s">
        <v>856</v>
      </c>
      <c r="S143" s="27" t="s">
        <v>88</v>
      </c>
      <c r="T143" s="152"/>
      <c r="U143" s="152"/>
      <c r="V143" s="152"/>
      <c r="W143" s="30" t="s">
        <v>785</v>
      </c>
      <c r="X143" s="151"/>
      <c r="Y143" s="151"/>
      <c r="Z143" s="151"/>
      <c r="AA143" s="151"/>
      <c r="AB143" s="151"/>
      <c r="AC143" s="151"/>
      <c r="AD143" s="151"/>
      <c r="AE143" s="151"/>
      <c r="AF143" s="154"/>
      <c r="AG143" s="32" t="s">
        <v>857</v>
      </c>
      <c r="AH143" s="30" t="s">
        <v>858</v>
      </c>
      <c r="AI143" s="30" t="s">
        <v>858</v>
      </c>
      <c r="AJ143" s="30" t="s">
        <v>859</v>
      </c>
      <c r="AK143" s="37" t="s">
        <v>860</v>
      </c>
      <c r="AL143" s="26" t="s">
        <v>75</v>
      </c>
      <c r="AM143" s="26" t="s">
        <v>76</v>
      </c>
      <c r="AN143" s="11" t="s">
        <v>77</v>
      </c>
      <c r="AO143" s="26" t="s">
        <v>96</v>
      </c>
      <c r="AP143" s="26" t="s">
        <v>79</v>
      </c>
      <c r="AQ143" s="26" t="s">
        <v>80</v>
      </c>
      <c r="AR143" s="26" t="s">
        <v>81</v>
      </c>
      <c r="AS143" s="105">
        <v>83.4</v>
      </c>
      <c r="AT143" s="105">
        <f>+(100+AS143)/2</f>
        <v>91.7</v>
      </c>
      <c r="AU143" s="11" t="str">
        <f t="shared" ref="AU143" si="22">IF(AT143&gt;=96,"Fuerte",IF(AND(AT143&gt;=86,AT143&lt;96),"Moderado","Débil"))</f>
        <v>Moderado</v>
      </c>
      <c r="AV143" s="11" t="str">
        <f t="shared" ref="AV143" si="23">+IF(AT143&gt;=90,"No","Si")</f>
        <v>No</v>
      </c>
      <c r="AW143" s="108" t="s">
        <v>82</v>
      </c>
      <c r="AX143" s="26" t="s">
        <v>85</v>
      </c>
      <c r="AY143" s="151"/>
      <c r="AZ143" s="151"/>
      <c r="BA143" s="154"/>
      <c r="BB143" s="5" t="s">
        <v>70</v>
      </c>
      <c r="BC143" s="5" t="s">
        <v>70</v>
      </c>
      <c r="BD143" s="5" t="s">
        <v>70</v>
      </c>
      <c r="BE143" s="5" t="s">
        <v>70</v>
      </c>
      <c r="BF143" s="5" t="s">
        <v>70</v>
      </c>
      <c r="BG143" s="5" t="s">
        <v>70</v>
      </c>
      <c r="BH143" s="44" t="s">
        <v>70</v>
      </c>
    </row>
    <row r="144" spans="1:60" ht="48" customHeight="1" x14ac:dyDescent="0.25">
      <c r="A144" s="47" t="s">
        <v>778</v>
      </c>
      <c r="B144" s="42" t="s">
        <v>779</v>
      </c>
      <c r="C144" s="48" t="s">
        <v>780</v>
      </c>
      <c r="D144" s="48" t="s">
        <v>781</v>
      </c>
      <c r="E144" s="11" t="s">
        <v>70</v>
      </c>
      <c r="F144" s="32" t="s">
        <v>782</v>
      </c>
      <c r="G144" s="30" t="s">
        <v>783</v>
      </c>
      <c r="H144" s="30" t="s">
        <v>783</v>
      </c>
      <c r="I144" s="152"/>
      <c r="J144" s="152"/>
      <c r="K144" s="152"/>
      <c r="L144" s="152"/>
      <c r="M144" s="152"/>
      <c r="N144" s="152"/>
      <c r="O144" s="152"/>
      <c r="P144" s="32" t="s">
        <v>18</v>
      </c>
      <c r="Q144" s="30" t="s">
        <v>861</v>
      </c>
      <c r="R144" s="30" t="s">
        <v>861</v>
      </c>
      <c r="S144" s="27" t="s">
        <v>88</v>
      </c>
      <c r="T144" s="152"/>
      <c r="U144" s="152"/>
      <c r="V144" s="152"/>
      <c r="W144" s="30" t="s">
        <v>785</v>
      </c>
      <c r="X144" s="151"/>
      <c r="Y144" s="151"/>
      <c r="Z144" s="151"/>
      <c r="AA144" s="151"/>
      <c r="AB144" s="151"/>
      <c r="AC144" s="151"/>
      <c r="AD144" s="151"/>
      <c r="AE144" s="151"/>
      <c r="AF144" s="154"/>
      <c r="AG144" s="32"/>
      <c r="AH144" s="30"/>
      <c r="AI144" s="30"/>
      <c r="AJ144" s="30"/>
      <c r="AK144" s="37"/>
      <c r="AL144" s="30"/>
      <c r="AM144" s="11"/>
      <c r="AN144" s="11"/>
      <c r="AO144" s="11"/>
      <c r="AP144" s="11"/>
      <c r="AQ144" s="11"/>
      <c r="AR144" s="11"/>
      <c r="AS144" s="11"/>
      <c r="AT144" s="11"/>
      <c r="AU144" s="11"/>
      <c r="AV144" s="11"/>
      <c r="AW144" s="109"/>
      <c r="AX144" s="11"/>
      <c r="AY144" s="151"/>
      <c r="AZ144" s="151"/>
      <c r="BA144" s="154"/>
      <c r="BB144" s="5" t="s">
        <v>70</v>
      </c>
      <c r="BC144" s="5" t="s">
        <v>70</v>
      </c>
      <c r="BD144" s="5" t="s">
        <v>70</v>
      </c>
      <c r="BE144" s="5" t="s">
        <v>70</v>
      </c>
      <c r="BF144" s="5" t="s">
        <v>70</v>
      </c>
      <c r="BG144" s="5" t="s">
        <v>70</v>
      </c>
      <c r="BH144" s="44" t="s">
        <v>70</v>
      </c>
    </row>
    <row r="145" spans="1:60" ht="48" customHeight="1" x14ac:dyDescent="0.25">
      <c r="A145" s="47" t="s">
        <v>778</v>
      </c>
      <c r="B145" s="42" t="s">
        <v>779</v>
      </c>
      <c r="C145" s="48" t="s">
        <v>780</v>
      </c>
      <c r="D145" s="48" t="s">
        <v>781</v>
      </c>
      <c r="E145" s="11" t="s">
        <v>70</v>
      </c>
      <c r="F145" s="32" t="s">
        <v>862</v>
      </c>
      <c r="G145" s="30" t="s">
        <v>863</v>
      </c>
      <c r="H145" s="30" t="s">
        <v>863</v>
      </c>
      <c r="I145" s="152" t="s">
        <v>71</v>
      </c>
      <c r="J145" s="152" t="s">
        <v>71</v>
      </c>
      <c r="K145" s="152" t="s">
        <v>71</v>
      </c>
      <c r="L145" s="152"/>
      <c r="M145" s="152"/>
      <c r="N145" s="152"/>
      <c r="O145" s="152"/>
      <c r="P145" s="32" t="s">
        <v>18</v>
      </c>
      <c r="Q145" s="30" t="s">
        <v>864</v>
      </c>
      <c r="R145" s="30" t="s">
        <v>864</v>
      </c>
      <c r="S145" s="27" t="s">
        <v>88</v>
      </c>
      <c r="T145" s="152" t="s">
        <v>71</v>
      </c>
      <c r="U145" s="152" t="s">
        <v>71</v>
      </c>
      <c r="V145" s="152"/>
      <c r="W145" s="30" t="s">
        <v>785</v>
      </c>
      <c r="X145" s="151"/>
      <c r="Y145" s="151"/>
      <c r="Z145" s="151"/>
      <c r="AA145" s="151"/>
      <c r="AB145" s="151" t="s">
        <v>179</v>
      </c>
      <c r="AC145" s="151"/>
      <c r="AD145" s="151" t="s">
        <v>91</v>
      </c>
      <c r="AE145" s="151" t="s">
        <v>179</v>
      </c>
      <c r="AF145" s="154" t="s">
        <v>137</v>
      </c>
      <c r="AG145" s="32" t="s">
        <v>865</v>
      </c>
      <c r="AH145" s="30" t="s">
        <v>866</v>
      </c>
      <c r="AI145" s="30" t="s">
        <v>866</v>
      </c>
      <c r="AJ145" s="30" t="s">
        <v>867</v>
      </c>
      <c r="AK145" s="37" t="s">
        <v>868</v>
      </c>
      <c r="AL145" s="26" t="s">
        <v>75</v>
      </c>
      <c r="AM145" s="26" t="s">
        <v>76</v>
      </c>
      <c r="AN145" s="11" t="s">
        <v>77</v>
      </c>
      <c r="AO145" s="26" t="s">
        <v>78</v>
      </c>
      <c r="AP145" s="26" t="s">
        <v>79</v>
      </c>
      <c r="AQ145" s="26" t="s">
        <v>80</v>
      </c>
      <c r="AR145" s="26" t="s">
        <v>81</v>
      </c>
      <c r="AS145" s="105">
        <v>89.8</v>
      </c>
      <c r="AT145" s="105">
        <f t="shared" ref="AT145:AT147" si="24">+(100+AS145)/2</f>
        <v>94.9</v>
      </c>
      <c r="AU145" s="11" t="str">
        <f t="shared" ref="AU145:AU174" si="25">IF(AT145&gt;=96,"Fuerte",IF(AND(AT145&gt;=86,AT145&lt;96),"Moderado","Débil"))</f>
        <v>Moderado</v>
      </c>
      <c r="AV145" s="11" t="str">
        <f t="shared" ref="AV145:AV174" si="26">+IF(AT145&gt;=90,"No","Si")</f>
        <v>No</v>
      </c>
      <c r="AW145" s="108" t="s">
        <v>82</v>
      </c>
      <c r="AX145" s="26" t="s">
        <v>85</v>
      </c>
      <c r="AY145" s="151" t="s">
        <v>73</v>
      </c>
      <c r="AZ145" s="151" t="s">
        <v>179</v>
      </c>
      <c r="BA145" s="154" t="s">
        <v>137</v>
      </c>
      <c r="BB145" s="5" t="s">
        <v>70</v>
      </c>
      <c r="BC145" s="5" t="s">
        <v>70</v>
      </c>
      <c r="BD145" s="5" t="s">
        <v>70</v>
      </c>
      <c r="BE145" s="5" t="s">
        <v>70</v>
      </c>
      <c r="BF145" s="5" t="s">
        <v>70</v>
      </c>
      <c r="BG145" s="5" t="s">
        <v>70</v>
      </c>
      <c r="BH145" s="44" t="s">
        <v>70</v>
      </c>
    </row>
    <row r="146" spans="1:60" ht="48" customHeight="1" x14ac:dyDescent="0.25">
      <c r="A146" s="47" t="s">
        <v>778</v>
      </c>
      <c r="B146" s="42" t="s">
        <v>779</v>
      </c>
      <c r="C146" s="48" t="s">
        <v>780</v>
      </c>
      <c r="D146" s="48" t="s">
        <v>781</v>
      </c>
      <c r="E146" s="11" t="s">
        <v>70</v>
      </c>
      <c r="F146" s="32" t="s">
        <v>862</v>
      </c>
      <c r="G146" s="30" t="s">
        <v>863</v>
      </c>
      <c r="H146" s="30" t="s">
        <v>863</v>
      </c>
      <c r="I146" s="152"/>
      <c r="J146" s="152"/>
      <c r="K146" s="152"/>
      <c r="L146" s="152"/>
      <c r="M146" s="152"/>
      <c r="N146" s="152"/>
      <c r="O146" s="152"/>
      <c r="P146" s="32" t="s">
        <v>18</v>
      </c>
      <c r="Q146" s="30" t="s">
        <v>864</v>
      </c>
      <c r="R146" s="30" t="s">
        <v>864</v>
      </c>
      <c r="S146" s="27" t="s">
        <v>88</v>
      </c>
      <c r="T146" s="152"/>
      <c r="U146" s="152"/>
      <c r="V146" s="152"/>
      <c r="W146" s="30" t="s">
        <v>785</v>
      </c>
      <c r="X146" s="151"/>
      <c r="Y146" s="151"/>
      <c r="Z146" s="151"/>
      <c r="AA146" s="151"/>
      <c r="AB146" s="151"/>
      <c r="AC146" s="151"/>
      <c r="AD146" s="151"/>
      <c r="AE146" s="151"/>
      <c r="AF146" s="154"/>
      <c r="AG146" s="32" t="s">
        <v>869</v>
      </c>
      <c r="AH146" s="30" t="s">
        <v>870</v>
      </c>
      <c r="AI146" s="30" t="s">
        <v>870</v>
      </c>
      <c r="AJ146" s="30" t="s">
        <v>871</v>
      </c>
      <c r="AK146" s="37" t="s">
        <v>872</v>
      </c>
      <c r="AL146" s="26" t="s">
        <v>75</v>
      </c>
      <c r="AM146" s="26" t="s">
        <v>76</v>
      </c>
      <c r="AN146" s="11" t="s">
        <v>77</v>
      </c>
      <c r="AO146" s="26" t="s">
        <v>96</v>
      </c>
      <c r="AP146" s="26" t="s">
        <v>139</v>
      </c>
      <c r="AQ146" s="26" t="s">
        <v>80</v>
      </c>
      <c r="AR146" s="26" t="s">
        <v>81</v>
      </c>
      <c r="AS146" s="105">
        <v>86.8</v>
      </c>
      <c r="AT146" s="105">
        <f t="shared" si="24"/>
        <v>93.4</v>
      </c>
      <c r="AU146" s="11" t="str">
        <f t="shared" si="25"/>
        <v>Moderado</v>
      </c>
      <c r="AV146" s="11" t="str">
        <f t="shared" si="26"/>
        <v>No</v>
      </c>
      <c r="AW146" s="108" t="s">
        <v>82</v>
      </c>
      <c r="AX146" s="26" t="s">
        <v>85</v>
      </c>
      <c r="AY146" s="151"/>
      <c r="AZ146" s="151"/>
      <c r="BA146" s="154"/>
      <c r="BB146" s="5" t="s">
        <v>70</v>
      </c>
      <c r="BC146" s="5" t="s">
        <v>70</v>
      </c>
      <c r="BD146" s="5" t="s">
        <v>70</v>
      </c>
      <c r="BE146" s="5" t="s">
        <v>70</v>
      </c>
      <c r="BF146" s="5" t="s">
        <v>70</v>
      </c>
      <c r="BG146" s="5" t="s">
        <v>70</v>
      </c>
      <c r="BH146" s="44" t="s">
        <v>70</v>
      </c>
    </row>
    <row r="147" spans="1:60" ht="48" customHeight="1" x14ac:dyDescent="0.25">
      <c r="A147" s="47" t="s">
        <v>778</v>
      </c>
      <c r="B147" s="42" t="s">
        <v>779</v>
      </c>
      <c r="C147" s="48" t="s">
        <v>780</v>
      </c>
      <c r="D147" s="48" t="s">
        <v>781</v>
      </c>
      <c r="E147" s="11" t="s">
        <v>70</v>
      </c>
      <c r="F147" s="32" t="s">
        <v>862</v>
      </c>
      <c r="G147" s="30" t="s">
        <v>863</v>
      </c>
      <c r="H147" s="30" t="s">
        <v>863</v>
      </c>
      <c r="I147" s="152"/>
      <c r="J147" s="152"/>
      <c r="K147" s="152"/>
      <c r="L147" s="152"/>
      <c r="M147" s="152"/>
      <c r="N147" s="152"/>
      <c r="O147" s="152"/>
      <c r="P147" s="32" t="s">
        <v>18</v>
      </c>
      <c r="Q147" s="30" t="s">
        <v>873</v>
      </c>
      <c r="R147" s="30" t="s">
        <v>873</v>
      </c>
      <c r="S147" s="27" t="s">
        <v>88</v>
      </c>
      <c r="T147" s="152"/>
      <c r="U147" s="152"/>
      <c r="V147" s="152"/>
      <c r="W147" s="30" t="s">
        <v>785</v>
      </c>
      <c r="X147" s="151"/>
      <c r="Y147" s="151"/>
      <c r="Z147" s="151"/>
      <c r="AA147" s="151"/>
      <c r="AB147" s="151"/>
      <c r="AC147" s="151"/>
      <c r="AD147" s="151"/>
      <c r="AE147" s="151"/>
      <c r="AF147" s="154"/>
      <c r="AG147" s="32" t="s">
        <v>874</v>
      </c>
      <c r="AH147" s="30" t="s">
        <v>875</v>
      </c>
      <c r="AI147" s="30" t="s">
        <v>875</v>
      </c>
      <c r="AJ147" s="30" t="s">
        <v>876</v>
      </c>
      <c r="AK147" s="37" t="s">
        <v>877</v>
      </c>
      <c r="AL147" s="26" t="s">
        <v>75</v>
      </c>
      <c r="AM147" s="26" t="s">
        <v>76</v>
      </c>
      <c r="AN147" s="11" t="s">
        <v>77</v>
      </c>
      <c r="AO147" s="26" t="s">
        <v>78</v>
      </c>
      <c r="AP147" s="26" t="s">
        <v>407</v>
      </c>
      <c r="AQ147" s="26" t="s">
        <v>80</v>
      </c>
      <c r="AR147" s="26" t="s">
        <v>81</v>
      </c>
      <c r="AS147" s="105">
        <v>100</v>
      </c>
      <c r="AT147" s="105">
        <f t="shared" si="24"/>
        <v>100</v>
      </c>
      <c r="AU147" s="11" t="str">
        <f t="shared" si="25"/>
        <v>Fuerte</v>
      </c>
      <c r="AV147" s="11" t="str">
        <f t="shared" si="26"/>
        <v>No</v>
      </c>
      <c r="AW147" s="108" t="s">
        <v>82</v>
      </c>
      <c r="AX147" s="26" t="s">
        <v>85</v>
      </c>
      <c r="AY147" s="151"/>
      <c r="AZ147" s="151"/>
      <c r="BA147" s="154"/>
      <c r="BB147" s="5" t="s">
        <v>70</v>
      </c>
      <c r="BC147" s="5" t="s">
        <v>70</v>
      </c>
      <c r="BD147" s="5" t="s">
        <v>70</v>
      </c>
      <c r="BE147" s="5" t="s">
        <v>70</v>
      </c>
      <c r="BF147" s="5" t="s">
        <v>70</v>
      </c>
      <c r="BG147" s="5" t="s">
        <v>70</v>
      </c>
      <c r="BH147" s="44" t="s">
        <v>70</v>
      </c>
    </row>
    <row r="148" spans="1:60" ht="48" customHeight="1" x14ac:dyDescent="0.25">
      <c r="A148" s="64" t="s">
        <v>878</v>
      </c>
      <c r="B148" s="32" t="s">
        <v>879</v>
      </c>
      <c r="C148" s="37" t="s">
        <v>880</v>
      </c>
      <c r="D148" s="37" t="s">
        <v>881</v>
      </c>
      <c r="E148" s="11" t="s">
        <v>70</v>
      </c>
      <c r="F148" s="32" t="s">
        <v>882</v>
      </c>
      <c r="G148" s="30" t="s">
        <v>883</v>
      </c>
      <c r="H148" s="30" t="s">
        <v>884</v>
      </c>
      <c r="I148" s="152" t="s">
        <v>71</v>
      </c>
      <c r="J148" s="152" t="s">
        <v>71</v>
      </c>
      <c r="K148" s="152" t="s">
        <v>71</v>
      </c>
      <c r="L148" s="152"/>
      <c r="M148" s="152"/>
      <c r="N148" s="152"/>
      <c r="O148" s="152"/>
      <c r="P148" s="32" t="s">
        <v>18</v>
      </c>
      <c r="Q148" s="30" t="s">
        <v>885</v>
      </c>
      <c r="R148" s="30" t="s">
        <v>885</v>
      </c>
      <c r="S148" s="27" t="s">
        <v>88</v>
      </c>
      <c r="T148" s="152" t="s">
        <v>71</v>
      </c>
      <c r="U148" s="152" t="s">
        <v>71</v>
      </c>
      <c r="V148" s="152" t="s">
        <v>71</v>
      </c>
      <c r="W148" s="30" t="s">
        <v>886</v>
      </c>
      <c r="X148" s="151"/>
      <c r="Y148" s="151"/>
      <c r="Z148" s="151"/>
      <c r="AA148" s="151"/>
      <c r="AB148" s="151" t="s">
        <v>116</v>
      </c>
      <c r="AC148" s="151"/>
      <c r="AD148" s="151" t="s">
        <v>95</v>
      </c>
      <c r="AE148" s="151" t="s">
        <v>116</v>
      </c>
      <c r="AF148" s="153" t="s">
        <v>92</v>
      </c>
      <c r="AG148" s="32" t="s">
        <v>887</v>
      </c>
      <c r="AH148" s="30" t="s">
        <v>888</v>
      </c>
      <c r="AI148" s="30" t="s">
        <v>888</v>
      </c>
      <c r="AJ148" s="30" t="s">
        <v>889</v>
      </c>
      <c r="AK148" s="37" t="s">
        <v>890</v>
      </c>
      <c r="AL148" s="26" t="s">
        <v>75</v>
      </c>
      <c r="AM148" s="26" t="s">
        <v>76</v>
      </c>
      <c r="AN148" s="11" t="s">
        <v>77</v>
      </c>
      <c r="AO148" s="26" t="s">
        <v>78</v>
      </c>
      <c r="AP148" s="26" t="s">
        <v>79</v>
      </c>
      <c r="AQ148" s="26" t="s">
        <v>80</v>
      </c>
      <c r="AR148" s="26" t="s">
        <v>81</v>
      </c>
      <c r="AS148" s="105">
        <v>89.8</v>
      </c>
      <c r="AT148" s="105">
        <f t="shared" ref="AT148:AT160" si="27">+(100+AS148)/2</f>
        <v>94.9</v>
      </c>
      <c r="AU148" s="11" t="str">
        <f t="shared" si="25"/>
        <v>Moderado</v>
      </c>
      <c r="AV148" s="11" t="str">
        <f t="shared" si="26"/>
        <v>No</v>
      </c>
      <c r="AW148" s="108" t="s">
        <v>82</v>
      </c>
      <c r="AX148" s="11" t="s">
        <v>83</v>
      </c>
      <c r="AY148" s="151" t="s">
        <v>73</v>
      </c>
      <c r="AZ148" s="151" t="s">
        <v>116</v>
      </c>
      <c r="BA148" s="153" t="s">
        <v>92</v>
      </c>
      <c r="BB148" s="5" t="s">
        <v>70</v>
      </c>
      <c r="BC148" s="5" t="s">
        <v>70</v>
      </c>
      <c r="BD148" s="5" t="s">
        <v>70</v>
      </c>
      <c r="BE148" s="5" t="s">
        <v>70</v>
      </c>
      <c r="BF148" s="5" t="s">
        <v>70</v>
      </c>
      <c r="BG148" s="5" t="s">
        <v>70</v>
      </c>
      <c r="BH148" s="44" t="s">
        <v>70</v>
      </c>
    </row>
    <row r="149" spans="1:60" ht="48" customHeight="1" x14ac:dyDescent="0.25">
      <c r="A149" s="64" t="s">
        <v>878</v>
      </c>
      <c r="B149" s="32" t="s">
        <v>879</v>
      </c>
      <c r="C149" s="37" t="s">
        <v>880</v>
      </c>
      <c r="D149" s="37" t="s">
        <v>881</v>
      </c>
      <c r="E149" s="11" t="s">
        <v>70</v>
      </c>
      <c r="F149" s="32" t="s">
        <v>882</v>
      </c>
      <c r="G149" s="30" t="s">
        <v>883</v>
      </c>
      <c r="H149" s="30" t="s">
        <v>884</v>
      </c>
      <c r="I149" s="152"/>
      <c r="J149" s="152"/>
      <c r="K149" s="152"/>
      <c r="L149" s="152"/>
      <c r="M149" s="152"/>
      <c r="N149" s="152"/>
      <c r="O149" s="152"/>
      <c r="P149" s="32" t="s">
        <v>18</v>
      </c>
      <c r="Q149" s="30" t="s">
        <v>885</v>
      </c>
      <c r="R149" s="30" t="s">
        <v>885</v>
      </c>
      <c r="S149" s="27" t="s">
        <v>88</v>
      </c>
      <c r="T149" s="152"/>
      <c r="U149" s="152"/>
      <c r="V149" s="152"/>
      <c r="W149" s="30" t="s">
        <v>886</v>
      </c>
      <c r="X149" s="151"/>
      <c r="Y149" s="151"/>
      <c r="Z149" s="151"/>
      <c r="AA149" s="151"/>
      <c r="AB149" s="151"/>
      <c r="AC149" s="151"/>
      <c r="AD149" s="151"/>
      <c r="AE149" s="151"/>
      <c r="AF149" s="153"/>
      <c r="AG149" s="32" t="s">
        <v>891</v>
      </c>
      <c r="AH149" s="30" t="s">
        <v>892</v>
      </c>
      <c r="AI149" s="30" t="s">
        <v>892</v>
      </c>
      <c r="AJ149" s="30" t="s">
        <v>893</v>
      </c>
      <c r="AK149" s="37" t="s">
        <v>894</v>
      </c>
      <c r="AL149" s="26" t="s">
        <v>75</v>
      </c>
      <c r="AM149" s="26" t="s">
        <v>76</v>
      </c>
      <c r="AN149" s="11" t="s">
        <v>77</v>
      </c>
      <c r="AO149" s="26" t="s">
        <v>78</v>
      </c>
      <c r="AP149" s="26" t="s">
        <v>79</v>
      </c>
      <c r="AQ149" s="26" t="s">
        <v>80</v>
      </c>
      <c r="AR149" s="26" t="s">
        <v>81</v>
      </c>
      <c r="AS149" s="105">
        <v>89.8</v>
      </c>
      <c r="AT149" s="105">
        <f t="shared" si="27"/>
        <v>94.9</v>
      </c>
      <c r="AU149" s="11" t="str">
        <f t="shared" si="25"/>
        <v>Moderado</v>
      </c>
      <c r="AV149" s="11" t="str">
        <f t="shared" si="26"/>
        <v>No</v>
      </c>
      <c r="AW149" s="108" t="s">
        <v>82</v>
      </c>
      <c r="AX149" s="26" t="s">
        <v>85</v>
      </c>
      <c r="AY149" s="151"/>
      <c r="AZ149" s="151"/>
      <c r="BA149" s="153"/>
      <c r="BB149" s="5" t="s">
        <v>70</v>
      </c>
      <c r="BC149" s="5" t="s">
        <v>70</v>
      </c>
      <c r="BD149" s="5" t="s">
        <v>70</v>
      </c>
      <c r="BE149" s="5" t="s">
        <v>70</v>
      </c>
      <c r="BF149" s="5" t="s">
        <v>70</v>
      </c>
      <c r="BG149" s="5" t="s">
        <v>70</v>
      </c>
      <c r="BH149" s="44" t="s">
        <v>70</v>
      </c>
    </row>
    <row r="150" spans="1:60" ht="48" customHeight="1" x14ac:dyDescent="0.25">
      <c r="A150" s="64" t="s">
        <v>878</v>
      </c>
      <c r="B150" s="32" t="s">
        <v>879</v>
      </c>
      <c r="C150" s="37" t="s">
        <v>880</v>
      </c>
      <c r="D150" s="37" t="s">
        <v>881</v>
      </c>
      <c r="E150" s="11" t="s">
        <v>70</v>
      </c>
      <c r="F150" s="32" t="s">
        <v>882</v>
      </c>
      <c r="G150" s="30" t="s">
        <v>883</v>
      </c>
      <c r="H150" s="30" t="s">
        <v>884</v>
      </c>
      <c r="I150" s="152"/>
      <c r="J150" s="152"/>
      <c r="K150" s="152"/>
      <c r="L150" s="152"/>
      <c r="M150" s="152"/>
      <c r="N150" s="152"/>
      <c r="O150" s="152"/>
      <c r="P150" s="32" t="s">
        <v>18</v>
      </c>
      <c r="Q150" s="30" t="s">
        <v>885</v>
      </c>
      <c r="R150" s="30" t="s">
        <v>885</v>
      </c>
      <c r="S150" s="27" t="s">
        <v>88</v>
      </c>
      <c r="T150" s="152"/>
      <c r="U150" s="152"/>
      <c r="V150" s="152"/>
      <c r="W150" s="30" t="s">
        <v>886</v>
      </c>
      <c r="X150" s="151"/>
      <c r="Y150" s="151"/>
      <c r="Z150" s="151"/>
      <c r="AA150" s="151"/>
      <c r="AB150" s="151"/>
      <c r="AC150" s="151"/>
      <c r="AD150" s="151"/>
      <c r="AE150" s="151"/>
      <c r="AF150" s="153"/>
      <c r="AG150" s="32" t="s">
        <v>895</v>
      </c>
      <c r="AH150" s="30" t="s">
        <v>896</v>
      </c>
      <c r="AI150" s="30" t="s">
        <v>896</v>
      </c>
      <c r="AJ150" s="30" t="s">
        <v>897</v>
      </c>
      <c r="AK150" s="37" t="s">
        <v>898</v>
      </c>
      <c r="AL150" s="26" t="s">
        <v>75</v>
      </c>
      <c r="AM150" s="26" t="s">
        <v>76</v>
      </c>
      <c r="AN150" s="11" t="s">
        <v>77</v>
      </c>
      <c r="AO150" s="26" t="s">
        <v>78</v>
      </c>
      <c r="AP150" s="26" t="s">
        <v>79</v>
      </c>
      <c r="AQ150" s="26" t="s">
        <v>80</v>
      </c>
      <c r="AR150" s="26" t="s">
        <v>81</v>
      </c>
      <c r="AS150" s="105">
        <v>89.8</v>
      </c>
      <c r="AT150" s="105">
        <f t="shared" si="27"/>
        <v>94.9</v>
      </c>
      <c r="AU150" s="11" t="str">
        <f t="shared" si="25"/>
        <v>Moderado</v>
      </c>
      <c r="AV150" s="11" t="str">
        <f t="shared" si="26"/>
        <v>No</v>
      </c>
      <c r="AW150" s="108" t="s">
        <v>82</v>
      </c>
      <c r="AX150" s="26" t="s">
        <v>85</v>
      </c>
      <c r="AY150" s="151"/>
      <c r="AZ150" s="151"/>
      <c r="BA150" s="153"/>
      <c r="BB150" s="5" t="s">
        <v>70</v>
      </c>
      <c r="BC150" s="5" t="s">
        <v>70</v>
      </c>
      <c r="BD150" s="5" t="s">
        <v>70</v>
      </c>
      <c r="BE150" s="5" t="s">
        <v>70</v>
      </c>
      <c r="BF150" s="5" t="s">
        <v>70</v>
      </c>
      <c r="BG150" s="5" t="s">
        <v>70</v>
      </c>
      <c r="BH150" s="44" t="s">
        <v>70</v>
      </c>
    </row>
    <row r="151" spans="1:60" ht="48" customHeight="1" x14ac:dyDescent="0.25">
      <c r="A151" s="64" t="s">
        <v>878</v>
      </c>
      <c r="B151" s="32" t="s">
        <v>879</v>
      </c>
      <c r="C151" s="37" t="s">
        <v>880</v>
      </c>
      <c r="D151" s="37" t="s">
        <v>881</v>
      </c>
      <c r="E151" s="11" t="s">
        <v>70</v>
      </c>
      <c r="F151" s="32" t="s">
        <v>882</v>
      </c>
      <c r="G151" s="30" t="s">
        <v>883</v>
      </c>
      <c r="H151" s="30" t="s">
        <v>884</v>
      </c>
      <c r="I151" s="152"/>
      <c r="J151" s="152"/>
      <c r="K151" s="152"/>
      <c r="L151" s="152"/>
      <c r="M151" s="152"/>
      <c r="N151" s="152"/>
      <c r="O151" s="152"/>
      <c r="P151" s="32" t="s">
        <v>18</v>
      </c>
      <c r="Q151" s="30" t="s">
        <v>885</v>
      </c>
      <c r="R151" s="30" t="s">
        <v>885</v>
      </c>
      <c r="S151" s="27" t="s">
        <v>88</v>
      </c>
      <c r="T151" s="152"/>
      <c r="U151" s="152"/>
      <c r="V151" s="152"/>
      <c r="W151" s="30" t="s">
        <v>886</v>
      </c>
      <c r="X151" s="151"/>
      <c r="Y151" s="151"/>
      <c r="Z151" s="151"/>
      <c r="AA151" s="151"/>
      <c r="AB151" s="151"/>
      <c r="AC151" s="151"/>
      <c r="AD151" s="151"/>
      <c r="AE151" s="151"/>
      <c r="AF151" s="153"/>
      <c r="AG151" s="32" t="s">
        <v>899</v>
      </c>
      <c r="AH151" s="30" t="s">
        <v>900</v>
      </c>
      <c r="AI151" s="30" t="s">
        <v>900</v>
      </c>
      <c r="AJ151" s="30" t="s">
        <v>901</v>
      </c>
      <c r="AK151" s="37" t="s">
        <v>902</v>
      </c>
      <c r="AL151" s="26" t="s">
        <v>75</v>
      </c>
      <c r="AM151" s="26" t="s">
        <v>76</v>
      </c>
      <c r="AN151" s="11" t="s">
        <v>77</v>
      </c>
      <c r="AO151" s="26" t="s">
        <v>78</v>
      </c>
      <c r="AP151" s="26" t="s">
        <v>79</v>
      </c>
      <c r="AQ151" s="26" t="s">
        <v>80</v>
      </c>
      <c r="AR151" s="26" t="s">
        <v>81</v>
      </c>
      <c r="AS151" s="105">
        <v>89.8</v>
      </c>
      <c r="AT151" s="105">
        <f t="shared" si="27"/>
        <v>94.9</v>
      </c>
      <c r="AU151" s="11" t="str">
        <f t="shared" si="25"/>
        <v>Moderado</v>
      </c>
      <c r="AV151" s="11" t="str">
        <f t="shared" si="26"/>
        <v>No</v>
      </c>
      <c r="AW151" s="108" t="s">
        <v>82</v>
      </c>
      <c r="AX151" s="26" t="s">
        <v>85</v>
      </c>
      <c r="AY151" s="151"/>
      <c r="AZ151" s="151"/>
      <c r="BA151" s="153"/>
      <c r="BB151" s="5" t="s">
        <v>70</v>
      </c>
      <c r="BC151" s="5" t="s">
        <v>70</v>
      </c>
      <c r="BD151" s="5" t="s">
        <v>70</v>
      </c>
      <c r="BE151" s="5" t="s">
        <v>70</v>
      </c>
      <c r="BF151" s="5" t="s">
        <v>70</v>
      </c>
      <c r="BG151" s="5" t="s">
        <v>70</v>
      </c>
      <c r="BH151" s="44" t="s">
        <v>70</v>
      </c>
    </row>
    <row r="152" spans="1:60" ht="84" customHeight="1" x14ac:dyDescent="0.25">
      <c r="A152" s="55" t="s">
        <v>195</v>
      </c>
      <c r="B152" s="56" t="s">
        <v>903</v>
      </c>
      <c r="C152" s="57" t="s">
        <v>904</v>
      </c>
      <c r="D152" s="58" t="s">
        <v>905</v>
      </c>
      <c r="E152" s="11" t="s">
        <v>1067</v>
      </c>
      <c r="F152" s="32" t="s">
        <v>906</v>
      </c>
      <c r="G152" s="30" t="s">
        <v>907</v>
      </c>
      <c r="H152" s="30" t="s">
        <v>908</v>
      </c>
      <c r="I152" s="152" t="s">
        <v>71</v>
      </c>
      <c r="J152" s="152" t="s">
        <v>71</v>
      </c>
      <c r="K152" s="152" t="s">
        <v>71</v>
      </c>
      <c r="L152" s="152"/>
      <c r="M152" s="152"/>
      <c r="N152" s="152"/>
      <c r="O152" s="152"/>
      <c r="P152" s="32" t="s">
        <v>18</v>
      </c>
      <c r="Q152" s="30" t="s">
        <v>909</v>
      </c>
      <c r="R152" s="30" t="s">
        <v>909</v>
      </c>
      <c r="S152" s="27" t="s">
        <v>88</v>
      </c>
      <c r="T152" s="152"/>
      <c r="U152" s="152" t="s">
        <v>71</v>
      </c>
      <c r="V152" s="152"/>
      <c r="W152" s="30" t="s">
        <v>910</v>
      </c>
      <c r="X152" s="151"/>
      <c r="Y152" s="151"/>
      <c r="Z152" s="151"/>
      <c r="AA152" s="151"/>
      <c r="AB152" s="151" t="s">
        <v>179</v>
      </c>
      <c r="AC152" s="151"/>
      <c r="AD152" s="151" t="s">
        <v>95</v>
      </c>
      <c r="AE152" s="151" t="s">
        <v>179</v>
      </c>
      <c r="AF152" s="154" t="s">
        <v>137</v>
      </c>
      <c r="AG152" s="32" t="s">
        <v>911</v>
      </c>
      <c r="AH152" s="30" t="s">
        <v>912</v>
      </c>
      <c r="AI152" s="30" t="s">
        <v>912</v>
      </c>
      <c r="AJ152" s="30" t="s">
        <v>913</v>
      </c>
      <c r="AK152" s="37" t="s">
        <v>914</v>
      </c>
      <c r="AL152" s="26" t="s">
        <v>75</v>
      </c>
      <c r="AM152" s="26" t="s">
        <v>76</v>
      </c>
      <c r="AN152" s="11" t="s">
        <v>77</v>
      </c>
      <c r="AO152" s="26" t="s">
        <v>78</v>
      </c>
      <c r="AP152" s="26" t="s">
        <v>79</v>
      </c>
      <c r="AQ152" s="26" t="s">
        <v>80</v>
      </c>
      <c r="AR152" s="26" t="s">
        <v>81</v>
      </c>
      <c r="AS152" s="105">
        <v>89.8</v>
      </c>
      <c r="AT152" s="105">
        <f t="shared" si="27"/>
        <v>94.9</v>
      </c>
      <c r="AU152" s="11" t="str">
        <f t="shared" si="25"/>
        <v>Moderado</v>
      </c>
      <c r="AV152" s="11" t="str">
        <f t="shared" si="26"/>
        <v>No</v>
      </c>
      <c r="AW152" s="108" t="s">
        <v>82</v>
      </c>
      <c r="AX152" s="11" t="s">
        <v>169</v>
      </c>
      <c r="AY152" s="151" t="s">
        <v>73</v>
      </c>
      <c r="AZ152" s="151" t="s">
        <v>179</v>
      </c>
      <c r="BA152" s="154" t="s">
        <v>137</v>
      </c>
      <c r="BB152" s="5" t="s">
        <v>70</v>
      </c>
      <c r="BC152" s="5" t="s">
        <v>70</v>
      </c>
      <c r="BD152" s="5" t="s">
        <v>70</v>
      </c>
      <c r="BE152" s="5" t="s">
        <v>70</v>
      </c>
      <c r="BF152" s="5" t="s">
        <v>70</v>
      </c>
      <c r="BG152" s="5" t="s">
        <v>70</v>
      </c>
      <c r="BH152" s="44" t="s">
        <v>70</v>
      </c>
    </row>
    <row r="153" spans="1:60" ht="84" customHeight="1" x14ac:dyDescent="0.25">
      <c r="A153" s="55" t="s">
        <v>195</v>
      </c>
      <c r="B153" s="56" t="s">
        <v>903</v>
      </c>
      <c r="C153" s="57" t="s">
        <v>904</v>
      </c>
      <c r="D153" s="58" t="s">
        <v>905</v>
      </c>
      <c r="E153" s="11" t="s">
        <v>1067</v>
      </c>
      <c r="F153" s="32" t="s">
        <v>906</v>
      </c>
      <c r="G153" s="30" t="s">
        <v>907</v>
      </c>
      <c r="H153" s="30" t="s">
        <v>908</v>
      </c>
      <c r="I153" s="152"/>
      <c r="J153" s="152"/>
      <c r="K153" s="152"/>
      <c r="L153" s="152"/>
      <c r="M153" s="152"/>
      <c r="N153" s="152"/>
      <c r="O153" s="152"/>
      <c r="P153" s="32" t="s">
        <v>18</v>
      </c>
      <c r="Q153" s="30" t="s">
        <v>909</v>
      </c>
      <c r="R153" s="30" t="s">
        <v>909</v>
      </c>
      <c r="S153" s="27" t="s">
        <v>88</v>
      </c>
      <c r="T153" s="152"/>
      <c r="U153" s="152"/>
      <c r="V153" s="152"/>
      <c r="W153" s="30" t="s">
        <v>910</v>
      </c>
      <c r="X153" s="151"/>
      <c r="Y153" s="151"/>
      <c r="Z153" s="151"/>
      <c r="AA153" s="151"/>
      <c r="AB153" s="151"/>
      <c r="AC153" s="151"/>
      <c r="AD153" s="151"/>
      <c r="AE153" s="151"/>
      <c r="AF153" s="154"/>
      <c r="AG153" s="32" t="s">
        <v>915</v>
      </c>
      <c r="AH153" s="30" t="s">
        <v>916</v>
      </c>
      <c r="AI153" s="30" t="s">
        <v>916</v>
      </c>
      <c r="AJ153" s="30" t="s">
        <v>917</v>
      </c>
      <c r="AK153" s="37" t="s">
        <v>180</v>
      </c>
      <c r="AL153" s="26" t="s">
        <v>75</v>
      </c>
      <c r="AM153" s="26" t="s">
        <v>76</v>
      </c>
      <c r="AN153" s="11" t="s">
        <v>77</v>
      </c>
      <c r="AO153" s="26" t="s">
        <v>78</v>
      </c>
      <c r="AP153" s="26" t="s">
        <v>79</v>
      </c>
      <c r="AQ153" s="26" t="s">
        <v>80</v>
      </c>
      <c r="AR153" s="26" t="s">
        <v>81</v>
      </c>
      <c r="AS153" s="105">
        <v>89.8</v>
      </c>
      <c r="AT153" s="105">
        <f t="shared" si="27"/>
        <v>94.9</v>
      </c>
      <c r="AU153" s="11" t="str">
        <f t="shared" si="25"/>
        <v>Moderado</v>
      </c>
      <c r="AV153" s="11" t="str">
        <f t="shared" si="26"/>
        <v>No</v>
      </c>
      <c r="AW153" s="108" t="s">
        <v>82</v>
      </c>
      <c r="AX153" s="26" t="s">
        <v>85</v>
      </c>
      <c r="AY153" s="151"/>
      <c r="AZ153" s="151"/>
      <c r="BA153" s="154"/>
      <c r="BB153" s="5" t="s">
        <v>70</v>
      </c>
      <c r="BC153" s="5" t="s">
        <v>70</v>
      </c>
      <c r="BD153" s="5" t="s">
        <v>70</v>
      </c>
      <c r="BE153" s="5" t="s">
        <v>70</v>
      </c>
      <c r="BF153" s="5" t="s">
        <v>70</v>
      </c>
      <c r="BG153" s="5" t="s">
        <v>70</v>
      </c>
      <c r="BH153" s="44" t="s">
        <v>70</v>
      </c>
    </row>
    <row r="154" spans="1:60" ht="84" customHeight="1" x14ac:dyDescent="0.25">
      <c r="A154" s="55" t="s">
        <v>195</v>
      </c>
      <c r="B154" s="56" t="s">
        <v>903</v>
      </c>
      <c r="C154" s="57" t="s">
        <v>904</v>
      </c>
      <c r="D154" s="58" t="s">
        <v>905</v>
      </c>
      <c r="E154" s="11" t="s">
        <v>1067</v>
      </c>
      <c r="F154" s="32" t="s">
        <v>906</v>
      </c>
      <c r="G154" s="30" t="s">
        <v>907</v>
      </c>
      <c r="H154" s="30" t="s">
        <v>908</v>
      </c>
      <c r="I154" s="152"/>
      <c r="J154" s="152"/>
      <c r="K154" s="152"/>
      <c r="L154" s="152"/>
      <c r="M154" s="152"/>
      <c r="N154" s="152"/>
      <c r="O154" s="152"/>
      <c r="P154" s="32" t="s">
        <v>18</v>
      </c>
      <c r="Q154" s="30" t="s">
        <v>909</v>
      </c>
      <c r="R154" s="30" t="s">
        <v>909</v>
      </c>
      <c r="S154" s="27" t="s">
        <v>88</v>
      </c>
      <c r="T154" s="152"/>
      <c r="U154" s="152"/>
      <c r="V154" s="152"/>
      <c r="W154" s="30" t="s">
        <v>910</v>
      </c>
      <c r="X154" s="151"/>
      <c r="Y154" s="151"/>
      <c r="Z154" s="151"/>
      <c r="AA154" s="151"/>
      <c r="AB154" s="151"/>
      <c r="AC154" s="151"/>
      <c r="AD154" s="151"/>
      <c r="AE154" s="151"/>
      <c r="AF154" s="154"/>
      <c r="AG154" s="32" t="s">
        <v>918</v>
      </c>
      <c r="AH154" s="30" t="s">
        <v>919</v>
      </c>
      <c r="AI154" s="30" t="s">
        <v>919</v>
      </c>
      <c r="AJ154" s="30" t="s">
        <v>920</v>
      </c>
      <c r="AK154" s="37" t="s">
        <v>921</v>
      </c>
      <c r="AL154" s="26" t="s">
        <v>75</v>
      </c>
      <c r="AM154" s="26" t="s">
        <v>76</v>
      </c>
      <c r="AN154" s="11" t="s">
        <v>77</v>
      </c>
      <c r="AO154" s="26" t="s">
        <v>78</v>
      </c>
      <c r="AP154" s="26" t="s">
        <v>79</v>
      </c>
      <c r="AQ154" s="26" t="s">
        <v>80</v>
      </c>
      <c r="AR154" s="26" t="s">
        <v>81</v>
      </c>
      <c r="AS154" s="105">
        <v>89.8</v>
      </c>
      <c r="AT154" s="105">
        <f t="shared" si="27"/>
        <v>94.9</v>
      </c>
      <c r="AU154" s="11" t="str">
        <f t="shared" si="25"/>
        <v>Moderado</v>
      </c>
      <c r="AV154" s="11" t="str">
        <f t="shared" si="26"/>
        <v>No</v>
      </c>
      <c r="AW154" s="108" t="s">
        <v>82</v>
      </c>
      <c r="AX154" s="11" t="s">
        <v>169</v>
      </c>
      <c r="AY154" s="151"/>
      <c r="AZ154" s="151"/>
      <c r="BA154" s="154"/>
      <c r="BB154" s="5" t="s">
        <v>70</v>
      </c>
      <c r="BC154" s="5" t="s">
        <v>70</v>
      </c>
      <c r="BD154" s="5" t="s">
        <v>70</v>
      </c>
      <c r="BE154" s="5" t="s">
        <v>70</v>
      </c>
      <c r="BF154" s="5" t="s">
        <v>70</v>
      </c>
      <c r="BG154" s="5" t="s">
        <v>70</v>
      </c>
      <c r="BH154" s="44" t="s">
        <v>70</v>
      </c>
    </row>
    <row r="155" spans="1:60" ht="84" customHeight="1" x14ac:dyDescent="0.25">
      <c r="A155" s="55" t="s">
        <v>195</v>
      </c>
      <c r="B155" s="56" t="s">
        <v>903</v>
      </c>
      <c r="C155" s="57" t="s">
        <v>904</v>
      </c>
      <c r="D155" s="58" t="s">
        <v>905</v>
      </c>
      <c r="E155" s="11" t="s">
        <v>1067</v>
      </c>
      <c r="F155" s="32" t="s">
        <v>906</v>
      </c>
      <c r="G155" s="30" t="s">
        <v>907</v>
      </c>
      <c r="H155" s="30" t="s">
        <v>908</v>
      </c>
      <c r="I155" s="152"/>
      <c r="J155" s="152"/>
      <c r="K155" s="152"/>
      <c r="L155" s="152"/>
      <c r="M155" s="152"/>
      <c r="N155" s="152"/>
      <c r="O155" s="152"/>
      <c r="P155" s="32" t="s">
        <v>18</v>
      </c>
      <c r="Q155" s="30" t="s">
        <v>909</v>
      </c>
      <c r="R155" s="30" t="s">
        <v>909</v>
      </c>
      <c r="S155" s="27" t="s">
        <v>88</v>
      </c>
      <c r="T155" s="152"/>
      <c r="U155" s="152"/>
      <c r="V155" s="152"/>
      <c r="W155" s="30" t="s">
        <v>910</v>
      </c>
      <c r="X155" s="151"/>
      <c r="Y155" s="151"/>
      <c r="Z155" s="151"/>
      <c r="AA155" s="151"/>
      <c r="AB155" s="151"/>
      <c r="AC155" s="151"/>
      <c r="AD155" s="151"/>
      <c r="AE155" s="151"/>
      <c r="AF155" s="154"/>
      <c r="AG155" s="32" t="s">
        <v>922</v>
      </c>
      <c r="AH155" s="30" t="s">
        <v>923</v>
      </c>
      <c r="AI155" s="30" t="s">
        <v>923</v>
      </c>
      <c r="AJ155" s="30" t="s">
        <v>920</v>
      </c>
      <c r="AK155" s="37" t="s">
        <v>924</v>
      </c>
      <c r="AL155" s="26" t="s">
        <v>75</v>
      </c>
      <c r="AM155" s="26" t="s">
        <v>76</v>
      </c>
      <c r="AN155" s="11" t="s">
        <v>77</v>
      </c>
      <c r="AO155" s="26" t="s">
        <v>78</v>
      </c>
      <c r="AP155" s="26" t="s">
        <v>79</v>
      </c>
      <c r="AQ155" s="26" t="s">
        <v>80</v>
      </c>
      <c r="AR155" s="26" t="s">
        <v>81</v>
      </c>
      <c r="AS155" s="105">
        <v>89.8</v>
      </c>
      <c r="AT155" s="105">
        <f t="shared" si="27"/>
        <v>94.9</v>
      </c>
      <c r="AU155" s="11" t="str">
        <f t="shared" si="25"/>
        <v>Moderado</v>
      </c>
      <c r="AV155" s="11" t="str">
        <f t="shared" si="26"/>
        <v>No</v>
      </c>
      <c r="AW155" s="108" t="s">
        <v>82</v>
      </c>
      <c r="AX155" s="26" t="s">
        <v>85</v>
      </c>
      <c r="AY155" s="151"/>
      <c r="AZ155" s="151"/>
      <c r="BA155" s="154"/>
      <c r="BB155" s="5" t="s">
        <v>70</v>
      </c>
      <c r="BC155" s="5" t="s">
        <v>70</v>
      </c>
      <c r="BD155" s="5" t="s">
        <v>70</v>
      </c>
      <c r="BE155" s="5" t="s">
        <v>70</v>
      </c>
      <c r="BF155" s="5" t="s">
        <v>70</v>
      </c>
      <c r="BG155" s="5" t="s">
        <v>70</v>
      </c>
      <c r="BH155" s="44" t="s">
        <v>70</v>
      </c>
    </row>
    <row r="156" spans="1:60" ht="84" customHeight="1" x14ac:dyDescent="0.25">
      <c r="A156" s="55" t="s">
        <v>195</v>
      </c>
      <c r="B156" s="56" t="s">
        <v>903</v>
      </c>
      <c r="C156" s="57" t="s">
        <v>904</v>
      </c>
      <c r="D156" s="58" t="s">
        <v>905</v>
      </c>
      <c r="E156" s="11" t="s">
        <v>1068</v>
      </c>
      <c r="F156" s="32" t="s">
        <v>925</v>
      </c>
      <c r="G156" s="30" t="s">
        <v>926</v>
      </c>
      <c r="H156" s="30" t="s">
        <v>927</v>
      </c>
      <c r="I156" s="152" t="s">
        <v>71</v>
      </c>
      <c r="J156" s="152" t="s">
        <v>71</v>
      </c>
      <c r="K156" s="152"/>
      <c r="L156" s="152"/>
      <c r="M156" s="152"/>
      <c r="N156" s="152"/>
      <c r="O156" s="152"/>
      <c r="P156" s="32" t="s">
        <v>18</v>
      </c>
      <c r="Q156" s="30" t="s">
        <v>1061</v>
      </c>
      <c r="R156" s="30" t="s">
        <v>1061</v>
      </c>
      <c r="S156" s="27" t="s">
        <v>88</v>
      </c>
      <c r="T156" s="152"/>
      <c r="U156" s="152"/>
      <c r="V156" s="152"/>
      <c r="W156" s="30" t="s">
        <v>928</v>
      </c>
      <c r="X156" s="151"/>
      <c r="Y156" s="151"/>
      <c r="Z156" s="151"/>
      <c r="AA156" s="151"/>
      <c r="AB156" s="151" t="s">
        <v>116</v>
      </c>
      <c r="AC156" s="151"/>
      <c r="AD156" s="151" t="s">
        <v>91</v>
      </c>
      <c r="AE156" s="151" t="s">
        <v>116</v>
      </c>
      <c r="AF156" s="154" t="s">
        <v>137</v>
      </c>
      <c r="AG156" s="32" t="s">
        <v>929</v>
      </c>
      <c r="AH156" s="30" t="s">
        <v>916</v>
      </c>
      <c r="AI156" s="30" t="s">
        <v>916</v>
      </c>
      <c r="AJ156" s="30" t="s">
        <v>917</v>
      </c>
      <c r="AK156" s="37" t="s">
        <v>180</v>
      </c>
      <c r="AL156" s="26" t="s">
        <v>75</v>
      </c>
      <c r="AM156" s="26" t="s">
        <v>76</v>
      </c>
      <c r="AN156" s="11" t="s">
        <v>77</v>
      </c>
      <c r="AO156" s="26" t="s">
        <v>78</v>
      </c>
      <c r="AP156" s="26" t="s">
        <v>79</v>
      </c>
      <c r="AQ156" s="26" t="s">
        <v>80</v>
      </c>
      <c r="AR156" s="26" t="s">
        <v>81</v>
      </c>
      <c r="AS156" s="105">
        <v>89.8</v>
      </c>
      <c r="AT156" s="105">
        <f t="shared" si="27"/>
        <v>94.9</v>
      </c>
      <c r="AU156" s="11" t="str">
        <f t="shared" si="25"/>
        <v>Moderado</v>
      </c>
      <c r="AV156" s="11" t="str">
        <f t="shared" si="26"/>
        <v>No</v>
      </c>
      <c r="AW156" s="108" t="s">
        <v>82</v>
      </c>
      <c r="AX156" s="26" t="s">
        <v>85</v>
      </c>
      <c r="AY156" s="151" t="s">
        <v>73</v>
      </c>
      <c r="AZ156" s="151" t="s">
        <v>116</v>
      </c>
      <c r="BA156" s="153" t="s">
        <v>92</v>
      </c>
      <c r="BB156" s="5" t="s">
        <v>70</v>
      </c>
      <c r="BC156" s="5" t="s">
        <v>70</v>
      </c>
      <c r="BD156" s="5" t="s">
        <v>70</v>
      </c>
      <c r="BE156" s="5" t="s">
        <v>70</v>
      </c>
      <c r="BF156" s="5" t="s">
        <v>70</v>
      </c>
      <c r="BG156" s="5" t="s">
        <v>70</v>
      </c>
      <c r="BH156" s="44" t="s">
        <v>70</v>
      </c>
    </row>
    <row r="157" spans="1:60" ht="84" customHeight="1" x14ac:dyDescent="0.25">
      <c r="A157" s="55" t="s">
        <v>195</v>
      </c>
      <c r="B157" s="56" t="s">
        <v>903</v>
      </c>
      <c r="C157" s="57" t="s">
        <v>904</v>
      </c>
      <c r="D157" s="58" t="s">
        <v>905</v>
      </c>
      <c r="E157" s="11" t="s">
        <v>1068</v>
      </c>
      <c r="F157" s="32" t="s">
        <v>925</v>
      </c>
      <c r="G157" s="30" t="s">
        <v>926</v>
      </c>
      <c r="H157" s="30" t="s">
        <v>927</v>
      </c>
      <c r="I157" s="152"/>
      <c r="J157" s="152"/>
      <c r="K157" s="152"/>
      <c r="L157" s="152"/>
      <c r="M157" s="152"/>
      <c r="N157" s="152"/>
      <c r="O157" s="152"/>
      <c r="P157" s="32" t="s">
        <v>18</v>
      </c>
      <c r="Q157" s="30" t="s">
        <v>1062</v>
      </c>
      <c r="R157" s="30" t="s">
        <v>1062</v>
      </c>
      <c r="S157" s="27" t="s">
        <v>88</v>
      </c>
      <c r="T157" s="152"/>
      <c r="U157" s="152"/>
      <c r="V157" s="152"/>
      <c r="W157" s="30" t="s">
        <v>928</v>
      </c>
      <c r="X157" s="151"/>
      <c r="Y157" s="151"/>
      <c r="Z157" s="151"/>
      <c r="AA157" s="151"/>
      <c r="AB157" s="151"/>
      <c r="AC157" s="151"/>
      <c r="AD157" s="151"/>
      <c r="AE157" s="151"/>
      <c r="AF157" s="154"/>
      <c r="AG157" s="32" t="s">
        <v>930</v>
      </c>
      <c r="AH157" s="30" t="s">
        <v>931</v>
      </c>
      <c r="AI157" s="30" t="s">
        <v>931</v>
      </c>
      <c r="AJ157" s="30" t="s">
        <v>913</v>
      </c>
      <c r="AK157" s="37" t="s">
        <v>914</v>
      </c>
      <c r="AL157" s="26" t="s">
        <v>75</v>
      </c>
      <c r="AM157" s="26" t="s">
        <v>76</v>
      </c>
      <c r="AN157" s="11" t="s">
        <v>77</v>
      </c>
      <c r="AO157" s="26" t="s">
        <v>78</v>
      </c>
      <c r="AP157" s="26" t="s">
        <v>79</v>
      </c>
      <c r="AQ157" s="26" t="s">
        <v>80</v>
      </c>
      <c r="AR157" s="26" t="s">
        <v>81</v>
      </c>
      <c r="AS157" s="105">
        <v>89.8</v>
      </c>
      <c r="AT157" s="105">
        <f t="shared" si="27"/>
        <v>94.9</v>
      </c>
      <c r="AU157" s="11" t="str">
        <f t="shared" si="25"/>
        <v>Moderado</v>
      </c>
      <c r="AV157" s="11" t="str">
        <f t="shared" si="26"/>
        <v>No</v>
      </c>
      <c r="AW157" s="108" t="s">
        <v>82</v>
      </c>
      <c r="AX157" s="11" t="s">
        <v>169</v>
      </c>
      <c r="AY157" s="151"/>
      <c r="AZ157" s="151"/>
      <c r="BA157" s="154"/>
      <c r="BB157" s="5" t="s">
        <v>70</v>
      </c>
      <c r="BC157" s="5" t="s">
        <v>70</v>
      </c>
      <c r="BD157" s="5" t="s">
        <v>70</v>
      </c>
      <c r="BE157" s="5" t="s">
        <v>70</v>
      </c>
      <c r="BF157" s="5" t="s">
        <v>70</v>
      </c>
      <c r="BG157" s="5" t="s">
        <v>70</v>
      </c>
      <c r="BH157" s="44" t="s">
        <v>70</v>
      </c>
    </row>
    <row r="158" spans="1:60" ht="84" customHeight="1" x14ac:dyDescent="0.25">
      <c r="A158" s="55" t="s">
        <v>195</v>
      </c>
      <c r="B158" s="56" t="s">
        <v>903</v>
      </c>
      <c r="C158" s="57" t="s">
        <v>904</v>
      </c>
      <c r="D158" s="58" t="s">
        <v>905</v>
      </c>
      <c r="E158" s="11" t="s">
        <v>1068</v>
      </c>
      <c r="F158" s="32" t="s">
        <v>932</v>
      </c>
      <c r="G158" s="30" t="s">
        <v>1065</v>
      </c>
      <c r="H158" s="30" t="s">
        <v>1066</v>
      </c>
      <c r="I158" s="152" t="s">
        <v>71</v>
      </c>
      <c r="J158" s="152" t="s">
        <v>71</v>
      </c>
      <c r="K158" s="152" t="s">
        <v>71</v>
      </c>
      <c r="L158" s="152"/>
      <c r="M158" s="152"/>
      <c r="N158" s="152"/>
      <c r="O158" s="152"/>
      <c r="P158" s="32" t="s">
        <v>18</v>
      </c>
      <c r="Q158" s="30" t="s">
        <v>1063</v>
      </c>
      <c r="R158" s="30" t="s">
        <v>1063</v>
      </c>
      <c r="S158" s="27" t="s">
        <v>88</v>
      </c>
      <c r="T158" s="152" t="s">
        <v>71</v>
      </c>
      <c r="U158" s="152"/>
      <c r="V158" s="152"/>
      <c r="W158" s="30" t="s">
        <v>933</v>
      </c>
      <c r="X158" s="151"/>
      <c r="Y158" s="151"/>
      <c r="Z158" s="151"/>
      <c r="AA158" s="151"/>
      <c r="AB158" s="151" t="s">
        <v>116</v>
      </c>
      <c r="AC158" s="151"/>
      <c r="AD158" s="151" t="s">
        <v>73</v>
      </c>
      <c r="AE158" s="151" t="s">
        <v>116</v>
      </c>
      <c r="AF158" s="153" t="s">
        <v>92</v>
      </c>
      <c r="AG158" s="32" t="s">
        <v>934</v>
      </c>
      <c r="AH158" s="30" t="s">
        <v>935</v>
      </c>
      <c r="AI158" s="30" t="s">
        <v>935</v>
      </c>
      <c r="AJ158" s="30" t="s">
        <v>913</v>
      </c>
      <c r="AK158" s="37" t="s">
        <v>914</v>
      </c>
      <c r="AL158" s="26" t="s">
        <v>75</v>
      </c>
      <c r="AM158" s="26" t="s">
        <v>76</v>
      </c>
      <c r="AN158" s="11" t="s">
        <v>77</v>
      </c>
      <c r="AO158" s="26" t="s">
        <v>78</v>
      </c>
      <c r="AP158" s="26" t="s">
        <v>79</v>
      </c>
      <c r="AQ158" s="26" t="s">
        <v>80</v>
      </c>
      <c r="AR158" s="26" t="s">
        <v>81</v>
      </c>
      <c r="AS158" s="105">
        <v>89.8</v>
      </c>
      <c r="AT158" s="105">
        <f t="shared" si="27"/>
        <v>94.9</v>
      </c>
      <c r="AU158" s="11" t="str">
        <f t="shared" si="25"/>
        <v>Moderado</v>
      </c>
      <c r="AV158" s="11" t="str">
        <f t="shared" si="26"/>
        <v>No</v>
      </c>
      <c r="AW158" s="108" t="s">
        <v>82</v>
      </c>
      <c r="AX158" s="11" t="s">
        <v>169</v>
      </c>
      <c r="AY158" s="151" t="s">
        <v>73</v>
      </c>
      <c r="AZ158" s="151" t="s">
        <v>116</v>
      </c>
      <c r="BA158" s="153" t="s">
        <v>92</v>
      </c>
      <c r="BB158" s="5" t="s">
        <v>70</v>
      </c>
      <c r="BC158" s="5" t="s">
        <v>70</v>
      </c>
      <c r="BD158" s="5" t="s">
        <v>70</v>
      </c>
      <c r="BE158" s="5" t="s">
        <v>70</v>
      </c>
      <c r="BF158" s="5" t="s">
        <v>70</v>
      </c>
      <c r="BG158" s="5" t="s">
        <v>70</v>
      </c>
      <c r="BH158" s="44" t="s">
        <v>70</v>
      </c>
    </row>
    <row r="159" spans="1:60" ht="84" customHeight="1" x14ac:dyDescent="0.25">
      <c r="A159" s="55" t="s">
        <v>195</v>
      </c>
      <c r="B159" s="56" t="s">
        <v>903</v>
      </c>
      <c r="C159" s="57" t="s">
        <v>904</v>
      </c>
      <c r="D159" s="58" t="s">
        <v>905</v>
      </c>
      <c r="E159" s="11" t="s">
        <v>1068</v>
      </c>
      <c r="F159" s="32" t="s">
        <v>932</v>
      </c>
      <c r="G159" s="30" t="s">
        <v>1065</v>
      </c>
      <c r="H159" s="30" t="s">
        <v>1066</v>
      </c>
      <c r="I159" s="152"/>
      <c r="J159" s="152"/>
      <c r="K159" s="152"/>
      <c r="L159" s="152"/>
      <c r="M159" s="152"/>
      <c r="N159" s="152"/>
      <c r="O159" s="152"/>
      <c r="P159" s="32" t="s">
        <v>18</v>
      </c>
      <c r="Q159" s="30" t="s">
        <v>1063</v>
      </c>
      <c r="R159" s="30" t="s">
        <v>1063</v>
      </c>
      <c r="S159" s="27" t="s">
        <v>88</v>
      </c>
      <c r="T159" s="152"/>
      <c r="U159" s="152"/>
      <c r="V159" s="152"/>
      <c r="W159" s="30" t="s">
        <v>933</v>
      </c>
      <c r="X159" s="151"/>
      <c r="Y159" s="151"/>
      <c r="Z159" s="151"/>
      <c r="AA159" s="151"/>
      <c r="AB159" s="151"/>
      <c r="AC159" s="151"/>
      <c r="AD159" s="151"/>
      <c r="AE159" s="151"/>
      <c r="AF159" s="153"/>
      <c r="AG159" s="32" t="s">
        <v>936</v>
      </c>
      <c r="AH159" s="30" t="s">
        <v>937</v>
      </c>
      <c r="AI159" s="30" t="s">
        <v>937</v>
      </c>
      <c r="AJ159" s="30" t="s">
        <v>938</v>
      </c>
      <c r="AK159" s="37" t="s">
        <v>939</v>
      </c>
      <c r="AL159" s="26" t="s">
        <v>75</v>
      </c>
      <c r="AM159" s="26" t="s">
        <v>76</v>
      </c>
      <c r="AN159" s="11" t="s">
        <v>77</v>
      </c>
      <c r="AO159" s="26" t="s">
        <v>78</v>
      </c>
      <c r="AP159" s="26" t="s">
        <v>79</v>
      </c>
      <c r="AQ159" s="26" t="s">
        <v>80</v>
      </c>
      <c r="AR159" s="26" t="s">
        <v>81</v>
      </c>
      <c r="AS159" s="105">
        <v>89.8</v>
      </c>
      <c r="AT159" s="105">
        <f t="shared" si="27"/>
        <v>94.9</v>
      </c>
      <c r="AU159" s="11" t="str">
        <f t="shared" ref="AU159" si="28">IF(AT159&gt;=96,"Fuerte",IF(AND(AT159&gt;=86,AT159&lt;96),"Moderado","Débil"))</f>
        <v>Moderado</v>
      </c>
      <c r="AV159" s="11" t="str">
        <f t="shared" ref="AV159" si="29">+IF(AT159&gt;=90,"No","Si")</f>
        <v>No</v>
      </c>
      <c r="AW159" s="108" t="s">
        <v>82</v>
      </c>
      <c r="AX159" s="11" t="s">
        <v>169</v>
      </c>
      <c r="AY159" s="151"/>
      <c r="AZ159" s="151"/>
      <c r="BA159" s="153"/>
      <c r="BB159" s="5" t="s">
        <v>70</v>
      </c>
      <c r="BC159" s="5" t="s">
        <v>70</v>
      </c>
      <c r="BD159" s="5" t="s">
        <v>70</v>
      </c>
      <c r="BE159" s="5" t="s">
        <v>70</v>
      </c>
      <c r="BF159" s="5" t="s">
        <v>70</v>
      </c>
      <c r="BG159" s="5" t="s">
        <v>70</v>
      </c>
      <c r="BH159" s="44" t="s">
        <v>70</v>
      </c>
    </row>
    <row r="160" spans="1:60" ht="84" customHeight="1" x14ac:dyDescent="0.25">
      <c r="A160" s="55" t="s">
        <v>195</v>
      </c>
      <c r="B160" s="56" t="s">
        <v>903</v>
      </c>
      <c r="C160" s="57" t="s">
        <v>904</v>
      </c>
      <c r="D160" s="58" t="s">
        <v>905</v>
      </c>
      <c r="E160" s="11" t="s">
        <v>1068</v>
      </c>
      <c r="F160" s="32" t="s">
        <v>932</v>
      </c>
      <c r="G160" s="30" t="s">
        <v>1065</v>
      </c>
      <c r="H160" s="30" t="s">
        <v>1066</v>
      </c>
      <c r="I160" s="152"/>
      <c r="J160" s="152"/>
      <c r="K160" s="152"/>
      <c r="L160" s="152"/>
      <c r="M160" s="152"/>
      <c r="N160" s="152"/>
      <c r="O160" s="152"/>
      <c r="P160" s="32" t="s">
        <v>18</v>
      </c>
      <c r="Q160" s="30" t="s">
        <v>1063</v>
      </c>
      <c r="R160" s="30" t="s">
        <v>1063</v>
      </c>
      <c r="S160" s="27" t="s">
        <v>88</v>
      </c>
      <c r="T160" s="152"/>
      <c r="U160" s="152"/>
      <c r="V160" s="152"/>
      <c r="W160" s="30" t="s">
        <v>933</v>
      </c>
      <c r="X160" s="151"/>
      <c r="Y160" s="151"/>
      <c r="Z160" s="151"/>
      <c r="AA160" s="151"/>
      <c r="AB160" s="151"/>
      <c r="AC160" s="151"/>
      <c r="AD160" s="151"/>
      <c r="AE160" s="151"/>
      <c r="AF160" s="153"/>
      <c r="AG160" s="32" t="s">
        <v>940</v>
      </c>
      <c r="AH160" s="31" t="s">
        <v>1056</v>
      </c>
      <c r="AI160" s="31" t="s">
        <v>1056</v>
      </c>
      <c r="AJ160" s="30" t="s">
        <v>941</v>
      </c>
      <c r="AK160" s="37" t="s">
        <v>942</v>
      </c>
      <c r="AL160" s="26" t="s">
        <v>75</v>
      </c>
      <c r="AM160" s="26" t="s">
        <v>76</v>
      </c>
      <c r="AN160" s="11" t="s">
        <v>77</v>
      </c>
      <c r="AO160" s="26" t="s">
        <v>78</v>
      </c>
      <c r="AP160" s="26" t="s">
        <v>79</v>
      </c>
      <c r="AQ160" s="26" t="s">
        <v>80</v>
      </c>
      <c r="AR160" s="26" t="s">
        <v>81</v>
      </c>
      <c r="AS160" s="105">
        <v>89.8</v>
      </c>
      <c r="AT160" s="105">
        <f t="shared" si="27"/>
        <v>94.9</v>
      </c>
      <c r="AU160" s="11" t="str">
        <f t="shared" si="25"/>
        <v>Moderado</v>
      </c>
      <c r="AV160" s="11" t="str">
        <f t="shared" si="26"/>
        <v>No</v>
      </c>
      <c r="AW160" s="108" t="s">
        <v>82</v>
      </c>
      <c r="AX160" s="11" t="s">
        <v>169</v>
      </c>
      <c r="AY160" s="151"/>
      <c r="AZ160" s="151"/>
      <c r="BA160" s="153"/>
      <c r="BB160" s="5" t="s">
        <v>70</v>
      </c>
      <c r="BC160" s="5" t="s">
        <v>70</v>
      </c>
      <c r="BD160" s="5" t="s">
        <v>70</v>
      </c>
      <c r="BE160" s="5" t="s">
        <v>70</v>
      </c>
      <c r="BF160" s="5" t="s">
        <v>70</v>
      </c>
      <c r="BG160" s="5" t="s">
        <v>70</v>
      </c>
      <c r="BH160" s="44" t="s">
        <v>70</v>
      </c>
    </row>
    <row r="161" spans="1:60" ht="48" customHeight="1" x14ac:dyDescent="0.25">
      <c r="A161" s="64" t="s">
        <v>943</v>
      </c>
      <c r="B161" s="32" t="s">
        <v>944</v>
      </c>
      <c r="C161" s="37" t="s">
        <v>945</v>
      </c>
      <c r="D161" s="37" t="s">
        <v>946</v>
      </c>
      <c r="E161" s="11" t="s">
        <v>70</v>
      </c>
      <c r="F161" s="32" t="s">
        <v>947</v>
      </c>
      <c r="G161" s="30" t="s">
        <v>948</v>
      </c>
      <c r="H161" s="30" t="s">
        <v>949</v>
      </c>
      <c r="I161" s="152" t="s">
        <v>71</v>
      </c>
      <c r="J161" s="152" t="s">
        <v>71</v>
      </c>
      <c r="K161" s="152" t="s">
        <v>71</v>
      </c>
      <c r="L161" s="152"/>
      <c r="M161" s="152"/>
      <c r="N161" s="152"/>
      <c r="O161" s="152"/>
      <c r="P161" s="32" t="s">
        <v>18</v>
      </c>
      <c r="Q161" s="30" t="s">
        <v>950</v>
      </c>
      <c r="R161" s="30" t="s">
        <v>950</v>
      </c>
      <c r="S161" s="27" t="s">
        <v>88</v>
      </c>
      <c r="T161" s="152" t="s">
        <v>71</v>
      </c>
      <c r="U161" s="152" t="s">
        <v>71</v>
      </c>
      <c r="V161" s="152"/>
      <c r="W161" s="30" t="s">
        <v>951</v>
      </c>
      <c r="X161" s="151"/>
      <c r="Y161" s="151"/>
      <c r="Z161" s="151"/>
      <c r="AA161" s="151"/>
      <c r="AB161" s="151" t="s">
        <v>116</v>
      </c>
      <c r="AC161" s="151"/>
      <c r="AD161" s="151" t="s">
        <v>73</v>
      </c>
      <c r="AE161" s="151" t="s">
        <v>116</v>
      </c>
      <c r="AF161" s="153" t="s">
        <v>92</v>
      </c>
      <c r="AG161" s="32" t="s">
        <v>952</v>
      </c>
      <c r="AH161" s="30" t="s">
        <v>953</v>
      </c>
      <c r="AI161" s="30" t="s">
        <v>953</v>
      </c>
      <c r="AJ161" s="30" t="s">
        <v>954</v>
      </c>
      <c r="AK161" s="37" t="s">
        <v>955</v>
      </c>
      <c r="AL161" s="26" t="s">
        <v>75</v>
      </c>
      <c r="AM161" s="26" t="s">
        <v>76</v>
      </c>
      <c r="AN161" s="11" t="s">
        <v>77</v>
      </c>
      <c r="AO161" s="26" t="s">
        <v>78</v>
      </c>
      <c r="AP161" s="26" t="s">
        <v>79</v>
      </c>
      <c r="AQ161" s="26" t="s">
        <v>80</v>
      </c>
      <c r="AR161" s="26" t="s">
        <v>81</v>
      </c>
      <c r="AS161" s="105">
        <v>89.8</v>
      </c>
      <c r="AT161" s="105">
        <f t="shared" ref="AT161:AT163" si="30">+(100+AS161)/2</f>
        <v>94.9</v>
      </c>
      <c r="AU161" s="11" t="str">
        <f t="shared" si="25"/>
        <v>Moderado</v>
      </c>
      <c r="AV161" s="11" t="str">
        <f t="shared" si="26"/>
        <v>No</v>
      </c>
      <c r="AW161" s="108" t="s">
        <v>82</v>
      </c>
      <c r="AX161" s="11" t="s">
        <v>94</v>
      </c>
      <c r="AY161" s="151" t="s">
        <v>73</v>
      </c>
      <c r="AZ161" s="151" t="s">
        <v>116</v>
      </c>
      <c r="BA161" s="153" t="s">
        <v>92</v>
      </c>
      <c r="BB161" s="5" t="s">
        <v>70</v>
      </c>
      <c r="BC161" s="5" t="s">
        <v>70</v>
      </c>
      <c r="BD161" s="5" t="s">
        <v>70</v>
      </c>
      <c r="BE161" s="5" t="s">
        <v>70</v>
      </c>
      <c r="BF161" s="5" t="s">
        <v>70</v>
      </c>
      <c r="BG161" s="5" t="s">
        <v>70</v>
      </c>
      <c r="BH161" s="44" t="s">
        <v>70</v>
      </c>
    </row>
    <row r="162" spans="1:60" ht="48" customHeight="1" x14ac:dyDescent="0.25">
      <c r="A162" s="64" t="s">
        <v>943</v>
      </c>
      <c r="B162" s="32" t="s">
        <v>944</v>
      </c>
      <c r="C162" s="37" t="s">
        <v>945</v>
      </c>
      <c r="D162" s="37" t="s">
        <v>946</v>
      </c>
      <c r="E162" s="11" t="s">
        <v>70</v>
      </c>
      <c r="F162" s="32" t="s">
        <v>947</v>
      </c>
      <c r="G162" s="30" t="s">
        <v>948</v>
      </c>
      <c r="H162" s="30" t="s">
        <v>949</v>
      </c>
      <c r="I162" s="152"/>
      <c r="J162" s="152"/>
      <c r="K162" s="152"/>
      <c r="L162" s="152"/>
      <c r="M162" s="152"/>
      <c r="N162" s="152"/>
      <c r="O162" s="152"/>
      <c r="P162" s="32" t="s">
        <v>18</v>
      </c>
      <c r="Q162" s="30" t="s">
        <v>950</v>
      </c>
      <c r="R162" s="30" t="s">
        <v>950</v>
      </c>
      <c r="S162" s="27" t="s">
        <v>88</v>
      </c>
      <c r="T162" s="152"/>
      <c r="U162" s="152"/>
      <c r="V162" s="152"/>
      <c r="W162" s="30" t="s">
        <v>951</v>
      </c>
      <c r="X162" s="151"/>
      <c r="Y162" s="151"/>
      <c r="Z162" s="151"/>
      <c r="AA162" s="151"/>
      <c r="AB162" s="151"/>
      <c r="AC162" s="151"/>
      <c r="AD162" s="151"/>
      <c r="AE162" s="151"/>
      <c r="AF162" s="153"/>
      <c r="AG162" s="32" t="s">
        <v>956</v>
      </c>
      <c r="AH162" s="30" t="s">
        <v>957</v>
      </c>
      <c r="AI162" s="30" t="s">
        <v>957</v>
      </c>
      <c r="AJ162" s="30" t="s">
        <v>958</v>
      </c>
      <c r="AK162" s="37" t="s">
        <v>959</v>
      </c>
      <c r="AL162" s="26" t="s">
        <v>75</v>
      </c>
      <c r="AM162" s="26" t="s">
        <v>76</v>
      </c>
      <c r="AN162" s="11" t="s">
        <v>77</v>
      </c>
      <c r="AO162" s="26" t="s">
        <v>78</v>
      </c>
      <c r="AP162" s="26" t="s">
        <v>79</v>
      </c>
      <c r="AQ162" s="26" t="s">
        <v>80</v>
      </c>
      <c r="AR162" s="26" t="s">
        <v>81</v>
      </c>
      <c r="AS162" s="105">
        <v>89.8</v>
      </c>
      <c r="AT162" s="105">
        <f t="shared" si="30"/>
        <v>94.9</v>
      </c>
      <c r="AU162" s="11" t="str">
        <f t="shared" si="25"/>
        <v>Moderado</v>
      </c>
      <c r="AV162" s="11" t="str">
        <f t="shared" si="26"/>
        <v>No</v>
      </c>
      <c r="AW162" s="108" t="s">
        <v>82</v>
      </c>
      <c r="AX162" s="26" t="s">
        <v>85</v>
      </c>
      <c r="AY162" s="151"/>
      <c r="AZ162" s="151"/>
      <c r="BA162" s="153"/>
      <c r="BB162" s="5" t="s">
        <v>70</v>
      </c>
      <c r="BC162" s="5" t="s">
        <v>70</v>
      </c>
      <c r="BD162" s="5" t="s">
        <v>70</v>
      </c>
      <c r="BE162" s="5" t="s">
        <v>70</v>
      </c>
      <c r="BF162" s="5" t="s">
        <v>70</v>
      </c>
      <c r="BG162" s="5" t="s">
        <v>70</v>
      </c>
      <c r="BH162" s="44" t="s">
        <v>70</v>
      </c>
    </row>
    <row r="163" spans="1:60" ht="48" customHeight="1" x14ac:dyDescent="0.25">
      <c r="A163" s="64" t="s">
        <v>943</v>
      </c>
      <c r="B163" s="32" t="s">
        <v>944</v>
      </c>
      <c r="C163" s="37" t="s">
        <v>945</v>
      </c>
      <c r="D163" s="37" t="s">
        <v>946</v>
      </c>
      <c r="E163" s="11" t="s">
        <v>70</v>
      </c>
      <c r="F163" s="32" t="s">
        <v>947</v>
      </c>
      <c r="G163" s="30" t="s">
        <v>948</v>
      </c>
      <c r="H163" s="30" t="s">
        <v>949</v>
      </c>
      <c r="I163" s="152"/>
      <c r="J163" s="152"/>
      <c r="K163" s="152"/>
      <c r="L163" s="152"/>
      <c r="M163" s="152"/>
      <c r="N163" s="152"/>
      <c r="O163" s="152"/>
      <c r="P163" s="32" t="s">
        <v>18</v>
      </c>
      <c r="Q163" s="30" t="s">
        <v>950</v>
      </c>
      <c r="R163" s="30" t="s">
        <v>950</v>
      </c>
      <c r="S163" s="27" t="s">
        <v>88</v>
      </c>
      <c r="T163" s="152"/>
      <c r="U163" s="152"/>
      <c r="V163" s="152"/>
      <c r="W163" s="30" t="s">
        <v>951</v>
      </c>
      <c r="X163" s="151"/>
      <c r="Y163" s="151"/>
      <c r="Z163" s="151"/>
      <c r="AA163" s="151"/>
      <c r="AB163" s="151"/>
      <c r="AC163" s="151"/>
      <c r="AD163" s="151"/>
      <c r="AE163" s="151"/>
      <c r="AF163" s="153"/>
      <c r="AG163" s="32" t="s">
        <v>960</v>
      </c>
      <c r="AH163" s="30" t="s">
        <v>961</v>
      </c>
      <c r="AI163" s="30" t="s">
        <v>961</v>
      </c>
      <c r="AJ163" s="30" t="s">
        <v>962</v>
      </c>
      <c r="AK163" s="37" t="s">
        <v>963</v>
      </c>
      <c r="AL163" s="26" t="s">
        <v>75</v>
      </c>
      <c r="AM163" s="26" t="s">
        <v>76</v>
      </c>
      <c r="AN163" s="11" t="s">
        <v>77</v>
      </c>
      <c r="AO163" s="26" t="s">
        <v>78</v>
      </c>
      <c r="AP163" s="26" t="s">
        <v>79</v>
      </c>
      <c r="AQ163" s="26" t="s">
        <v>80</v>
      </c>
      <c r="AR163" s="26" t="s">
        <v>81</v>
      </c>
      <c r="AS163" s="105">
        <v>89.8</v>
      </c>
      <c r="AT163" s="105">
        <f t="shared" si="30"/>
        <v>94.9</v>
      </c>
      <c r="AU163" s="11" t="str">
        <f t="shared" si="25"/>
        <v>Moderado</v>
      </c>
      <c r="AV163" s="11" t="str">
        <f t="shared" si="26"/>
        <v>No</v>
      </c>
      <c r="AW163" s="108" t="s">
        <v>82</v>
      </c>
      <c r="AX163" s="11" t="s">
        <v>169</v>
      </c>
      <c r="AY163" s="151"/>
      <c r="AZ163" s="151"/>
      <c r="BA163" s="153"/>
      <c r="BB163" s="5" t="s">
        <v>70</v>
      </c>
      <c r="BC163" s="5" t="s">
        <v>70</v>
      </c>
      <c r="BD163" s="5" t="s">
        <v>70</v>
      </c>
      <c r="BE163" s="5" t="s">
        <v>70</v>
      </c>
      <c r="BF163" s="5" t="s">
        <v>70</v>
      </c>
      <c r="BG163" s="5" t="s">
        <v>70</v>
      </c>
      <c r="BH163" s="44" t="s">
        <v>70</v>
      </c>
    </row>
    <row r="164" spans="1:60" ht="48" customHeight="1" x14ac:dyDescent="0.25">
      <c r="A164" s="64" t="s">
        <v>964</v>
      </c>
      <c r="B164" s="32" t="s">
        <v>965</v>
      </c>
      <c r="C164" s="37" t="s">
        <v>966</v>
      </c>
      <c r="D164" s="37" t="s">
        <v>967</v>
      </c>
      <c r="E164" s="11" t="s">
        <v>70</v>
      </c>
      <c r="F164" s="32" t="s">
        <v>969</v>
      </c>
      <c r="G164" s="30" t="s">
        <v>970</v>
      </c>
      <c r="H164" s="30" t="s">
        <v>971</v>
      </c>
      <c r="I164" s="32" t="s">
        <v>71</v>
      </c>
      <c r="J164" s="32" t="s">
        <v>71</v>
      </c>
      <c r="K164" s="32" t="s">
        <v>71</v>
      </c>
      <c r="L164" s="32"/>
      <c r="M164" s="32"/>
      <c r="N164" s="32"/>
      <c r="O164" s="32"/>
      <c r="P164" s="32" t="s">
        <v>18</v>
      </c>
      <c r="Q164" s="30" t="s">
        <v>972</v>
      </c>
      <c r="R164" s="30" t="s">
        <v>972</v>
      </c>
      <c r="S164" s="27" t="s">
        <v>88</v>
      </c>
      <c r="T164" s="32" t="s">
        <v>71</v>
      </c>
      <c r="U164" s="32" t="s">
        <v>71</v>
      </c>
      <c r="V164" s="32" t="s">
        <v>71</v>
      </c>
      <c r="W164" s="30" t="s">
        <v>973</v>
      </c>
      <c r="X164" s="11"/>
      <c r="Y164" s="11"/>
      <c r="Z164" s="11"/>
      <c r="AA164" s="11"/>
      <c r="AB164" s="11" t="s">
        <v>179</v>
      </c>
      <c r="AC164" s="11"/>
      <c r="AD164" s="11" t="s">
        <v>95</v>
      </c>
      <c r="AE164" s="11" t="s">
        <v>179</v>
      </c>
      <c r="AF164" s="53" t="s">
        <v>137</v>
      </c>
      <c r="AG164" s="32" t="s">
        <v>974</v>
      </c>
      <c r="AH164" s="30" t="s">
        <v>975</v>
      </c>
      <c r="AI164" s="30" t="s">
        <v>975</v>
      </c>
      <c r="AJ164" s="30" t="s">
        <v>976</v>
      </c>
      <c r="AK164" s="37" t="s">
        <v>977</v>
      </c>
      <c r="AL164" s="26" t="s">
        <v>75</v>
      </c>
      <c r="AM164" s="26" t="s">
        <v>76</v>
      </c>
      <c r="AN164" s="11" t="s">
        <v>77</v>
      </c>
      <c r="AO164" s="26" t="s">
        <v>78</v>
      </c>
      <c r="AP164" s="26" t="s">
        <v>79</v>
      </c>
      <c r="AQ164" s="26" t="s">
        <v>80</v>
      </c>
      <c r="AR164" s="26" t="s">
        <v>81</v>
      </c>
      <c r="AS164" s="105">
        <v>89.8</v>
      </c>
      <c r="AT164" s="105">
        <f t="shared" ref="AT164:AT167" si="31">+(100+AS164)/2</f>
        <v>94.9</v>
      </c>
      <c r="AU164" s="11" t="str">
        <f t="shared" si="25"/>
        <v>Moderado</v>
      </c>
      <c r="AV164" s="11" t="str">
        <f t="shared" si="26"/>
        <v>No</v>
      </c>
      <c r="AW164" s="108" t="s">
        <v>82</v>
      </c>
      <c r="AX164" s="26" t="s">
        <v>85</v>
      </c>
      <c r="AY164" s="11" t="s">
        <v>73</v>
      </c>
      <c r="AZ164" s="11" t="s">
        <v>179</v>
      </c>
      <c r="BA164" s="53" t="s">
        <v>137</v>
      </c>
      <c r="BB164" s="5" t="s">
        <v>70</v>
      </c>
      <c r="BC164" s="5" t="s">
        <v>70</v>
      </c>
      <c r="BD164" s="5" t="s">
        <v>70</v>
      </c>
      <c r="BE164" s="5" t="s">
        <v>70</v>
      </c>
      <c r="BF164" s="5" t="s">
        <v>70</v>
      </c>
      <c r="BG164" s="5" t="s">
        <v>70</v>
      </c>
      <c r="BH164" s="44" t="s">
        <v>70</v>
      </c>
    </row>
    <row r="165" spans="1:60" ht="48" customHeight="1" x14ac:dyDescent="0.25">
      <c r="A165" s="64" t="s">
        <v>964</v>
      </c>
      <c r="B165" s="32" t="s">
        <v>965</v>
      </c>
      <c r="C165" s="37" t="s">
        <v>966</v>
      </c>
      <c r="D165" s="37" t="s">
        <v>967</v>
      </c>
      <c r="E165" s="11" t="s">
        <v>70</v>
      </c>
      <c r="F165" s="32" t="s">
        <v>978</v>
      </c>
      <c r="G165" s="30" t="s">
        <v>979</v>
      </c>
      <c r="H165" s="30" t="s">
        <v>980</v>
      </c>
      <c r="I165" s="152" t="s">
        <v>71</v>
      </c>
      <c r="J165" s="152" t="s">
        <v>71</v>
      </c>
      <c r="K165" s="152" t="s">
        <v>71</v>
      </c>
      <c r="L165" s="152"/>
      <c r="M165" s="152"/>
      <c r="N165" s="152"/>
      <c r="O165" s="152"/>
      <c r="P165" s="32" t="s">
        <v>18</v>
      </c>
      <c r="Q165" s="30" t="s">
        <v>981</v>
      </c>
      <c r="R165" s="30" t="s">
        <v>981</v>
      </c>
      <c r="S165" s="27" t="s">
        <v>88</v>
      </c>
      <c r="T165" s="152" t="s">
        <v>71</v>
      </c>
      <c r="U165" s="152" t="s">
        <v>71</v>
      </c>
      <c r="V165" s="152" t="s">
        <v>71</v>
      </c>
      <c r="W165" s="30" t="s">
        <v>982</v>
      </c>
      <c r="X165" s="151"/>
      <c r="Y165" s="151"/>
      <c r="Z165" s="151"/>
      <c r="AA165" s="151"/>
      <c r="AB165" s="151" t="s">
        <v>179</v>
      </c>
      <c r="AC165" s="151"/>
      <c r="AD165" s="151" t="s">
        <v>95</v>
      </c>
      <c r="AE165" s="151" t="s">
        <v>179</v>
      </c>
      <c r="AF165" s="154" t="s">
        <v>137</v>
      </c>
      <c r="AG165" s="32" t="s">
        <v>983</v>
      </c>
      <c r="AH165" s="30" t="s">
        <v>984</v>
      </c>
      <c r="AI165" s="30" t="s">
        <v>984</v>
      </c>
      <c r="AJ165" s="30" t="s">
        <v>985</v>
      </c>
      <c r="AK165" s="37" t="s">
        <v>986</v>
      </c>
      <c r="AL165" s="26" t="s">
        <v>75</v>
      </c>
      <c r="AM165" s="26" t="s">
        <v>76</v>
      </c>
      <c r="AN165" s="11" t="s">
        <v>77</v>
      </c>
      <c r="AO165" s="26" t="s">
        <v>78</v>
      </c>
      <c r="AP165" s="26" t="s">
        <v>79</v>
      </c>
      <c r="AQ165" s="26" t="s">
        <v>80</v>
      </c>
      <c r="AR165" s="26" t="s">
        <v>81</v>
      </c>
      <c r="AS165" s="105">
        <v>89.8</v>
      </c>
      <c r="AT165" s="105">
        <f t="shared" si="31"/>
        <v>94.9</v>
      </c>
      <c r="AU165" s="11" t="str">
        <f t="shared" si="25"/>
        <v>Moderado</v>
      </c>
      <c r="AV165" s="11" t="str">
        <f t="shared" si="26"/>
        <v>No</v>
      </c>
      <c r="AW165" s="108" t="s">
        <v>82</v>
      </c>
      <c r="AX165" s="5" t="s">
        <v>89</v>
      </c>
      <c r="AY165" s="151" t="s">
        <v>73</v>
      </c>
      <c r="AZ165" s="151" t="s">
        <v>179</v>
      </c>
      <c r="BA165" s="154" t="s">
        <v>137</v>
      </c>
      <c r="BB165" s="5" t="s">
        <v>70</v>
      </c>
      <c r="BC165" s="5" t="s">
        <v>70</v>
      </c>
      <c r="BD165" s="5" t="s">
        <v>70</v>
      </c>
      <c r="BE165" s="5" t="s">
        <v>70</v>
      </c>
      <c r="BF165" s="5" t="s">
        <v>70</v>
      </c>
      <c r="BG165" s="5" t="s">
        <v>70</v>
      </c>
      <c r="BH165" s="44" t="s">
        <v>70</v>
      </c>
    </row>
    <row r="166" spans="1:60" ht="48" customHeight="1" x14ac:dyDescent="0.25">
      <c r="A166" s="64" t="s">
        <v>964</v>
      </c>
      <c r="B166" s="32" t="s">
        <v>965</v>
      </c>
      <c r="C166" s="37" t="s">
        <v>966</v>
      </c>
      <c r="D166" s="37" t="s">
        <v>967</v>
      </c>
      <c r="E166" s="11" t="s">
        <v>70</v>
      </c>
      <c r="F166" s="32" t="s">
        <v>978</v>
      </c>
      <c r="G166" s="30" t="s">
        <v>979</v>
      </c>
      <c r="H166" s="30" t="s">
        <v>980</v>
      </c>
      <c r="I166" s="152"/>
      <c r="J166" s="152"/>
      <c r="K166" s="152"/>
      <c r="L166" s="152"/>
      <c r="M166" s="152"/>
      <c r="N166" s="152"/>
      <c r="O166" s="152"/>
      <c r="P166" s="32" t="s">
        <v>18</v>
      </c>
      <c r="Q166" s="30" t="s">
        <v>981</v>
      </c>
      <c r="R166" s="30" t="s">
        <v>981</v>
      </c>
      <c r="S166" s="27" t="s">
        <v>88</v>
      </c>
      <c r="T166" s="152"/>
      <c r="U166" s="152"/>
      <c r="V166" s="152"/>
      <c r="W166" s="30" t="s">
        <v>982</v>
      </c>
      <c r="X166" s="151"/>
      <c r="Y166" s="151"/>
      <c r="Z166" s="151"/>
      <c r="AA166" s="151"/>
      <c r="AB166" s="151"/>
      <c r="AC166" s="151"/>
      <c r="AD166" s="151"/>
      <c r="AE166" s="151"/>
      <c r="AF166" s="154"/>
      <c r="AG166" s="32" t="s">
        <v>987</v>
      </c>
      <c r="AH166" s="30" t="s">
        <v>988</v>
      </c>
      <c r="AI166" s="30" t="s">
        <v>988</v>
      </c>
      <c r="AJ166" s="30" t="s">
        <v>985</v>
      </c>
      <c r="AK166" s="37" t="s">
        <v>989</v>
      </c>
      <c r="AL166" s="26" t="s">
        <v>75</v>
      </c>
      <c r="AM166" s="26" t="s">
        <v>76</v>
      </c>
      <c r="AN166" s="11" t="s">
        <v>77</v>
      </c>
      <c r="AO166" s="26" t="s">
        <v>78</v>
      </c>
      <c r="AP166" s="26" t="s">
        <v>79</v>
      </c>
      <c r="AQ166" s="26" t="s">
        <v>80</v>
      </c>
      <c r="AR166" s="26" t="s">
        <v>81</v>
      </c>
      <c r="AS166" s="105">
        <v>89.8</v>
      </c>
      <c r="AT166" s="105">
        <f t="shared" si="31"/>
        <v>94.9</v>
      </c>
      <c r="AU166" s="11" t="str">
        <f t="shared" si="25"/>
        <v>Moderado</v>
      </c>
      <c r="AV166" s="11" t="str">
        <f t="shared" si="26"/>
        <v>No</v>
      </c>
      <c r="AW166" s="108" t="s">
        <v>82</v>
      </c>
      <c r="AX166" s="11" t="s">
        <v>125</v>
      </c>
      <c r="AY166" s="151"/>
      <c r="AZ166" s="151"/>
      <c r="BA166" s="154"/>
      <c r="BB166" s="5" t="s">
        <v>70</v>
      </c>
      <c r="BC166" s="5" t="s">
        <v>70</v>
      </c>
      <c r="BD166" s="5" t="s">
        <v>70</v>
      </c>
      <c r="BE166" s="5" t="s">
        <v>70</v>
      </c>
      <c r="BF166" s="5" t="s">
        <v>70</v>
      </c>
      <c r="BG166" s="5" t="s">
        <v>70</v>
      </c>
      <c r="BH166" s="44" t="s">
        <v>70</v>
      </c>
    </row>
    <row r="167" spans="1:60" ht="48" customHeight="1" x14ac:dyDescent="0.25">
      <c r="A167" s="64" t="s">
        <v>964</v>
      </c>
      <c r="B167" s="32" t="s">
        <v>965</v>
      </c>
      <c r="C167" s="37" t="s">
        <v>966</v>
      </c>
      <c r="D167" s="37" t="s">
        <v>967</v>
      </c>
      <c r="E167" s="11" t="s">
        <v>70</v>
      </c>
      <c r="F167" s="32" t="s">
        <v>978</v>
      </c>
      <c r="G167" s="30" t="s">
        <v>979</v>
      </c>
      <c r="H167" s="30" t="s">
        <v>980</v>
      </c>
      <c r="I167" s="152"/>
      <c r="J167" s="152"/>
      <c r="K167" s="152"/>
      <c r="L167" s="152"/>
      <c r="M167" s="152"/>
      <c r="N167" s="152"/>
      <c r="O167" s="152"/>
      <c r="P167" s="32" t="s">
        <v>18</v>
      </c>
      <c r="Q167" s="30" t="s">
        <v>981</v>
      </c>
      <c r="R167" s="30" t="s">
        <v>981</v>
      </c>
      <c r="S167" s="27" t="s">
        <v>88</v>
      </c>
      <c r="T167" s="152"/>
      <c r="U167" s="152"/>
      <c r="V167" s="152"/>
      <c r="W167" s="30" t="s">
        <v>982</v>
      </c>
      <c r="X167" s="151"/>
      <c r="Y167" s="151"/>
      <c r="Z167" s="151"/>
      <c r="AA167" s="151"/>
      <c r="AB167" s="151"/>
      <c r="AC167" s="151"/>
      <c r="AD167" s="151"/>
      <c r="AE167" s="151"/>
      <c r="AF167" s="154"/>
      <c r="AG167" s="32" t="s">
        <v>990</v>
      </c>
      <c r="AH167" s="30" t="s">
        <v>968</v>
      </c>
      <c r="AI167" s="30" t="s">
        <v>968</v>
      </c>
      <c r="AJ167" s="30" t="s">
        <v>985</v>
      </c>
      <c r="AK167" s="37" t="s">
        <v>991</v>
      </c>
      <c r="AL167" s="26" t="s">
        <v>75</v>
      </c>
      <c r="AM167" s="26" t="s">
        <v>76</v>
      </c>
      <c r="AN167" s="11" t="s">
        <v>77</v>
      </c>
      <c r="AO167" s="26" t="s">
        <v>78</v>
      </c>
      <c r="AP167" s="26" t="s">
        <v>79</v>
      </c>
      <c r="AQ167" s="26" t="s">
        <v>80</v>
      </c>
      <c r="AR167" s="26" t="s">
        <v>81</v>
      </c>
      <c r="AS167" s="105">
        <v>89.8</v>
      </c>
      <c r="AT167" s="105">
        <f t="shared" si="31"/>
        <v>94.9</v>
      </c>
      <c r="AU167" s="11" t="str">
        <f t="shared" si="25"/>
        <v>Moderado</v>
      </c>
      <c r="AV167" s="11" t="str">
        <f t="shared" si="26"/>
        <v>No</v>
      </c>
      <c r="AW167" s="108" t="s">
        <v>82</v>
      </c>
      <c r="AX167" s="11" t="s">
        <v>181</v>
      </c>
      <c r="AY167" s="151"/>
      <c r="AZ167" s="151"/>
      <c r="BA167" s="154"/>
      <c r="BB167" s="5" t="s">
        <v>70</v>
      </c>
      <c r="BC167" s="5" t="s">
        <v>70</v>
      </c>
      <c r="BD167" s="5" t="s">
        <v>70</v>
      </c>
      <c r="BE167" s="5" t="s">
        <v>70</v>
      </c>
      <c r="BF167" s="5" t="s">
        <v>70</v>
      </c>
      <c r="BG167" s="5" t="s">
        <v>70</v>
      </c>
      <c r="BH167" s="44" t="s">
        <v>70</v>
      </c>
    </row>
    <row r="168" spans="1:60" ht="48" customHeight="1" x14ac:dyDescent="0.25">
      <c r="A168" s="64" t="s">
        <v>386</v>
      </c>
      <c r="B168" s="32" t="s">
        <v>992</v>
      </c>
      <c r="C168" s="37" t="s">
        <v>993</v>
      </c>
      <c r="D168" s="37" t="s">
        <v>994</v>
      </c>
      <c r="E168" s="11" t="s">
        <v>70</v>
      </c>
      <c r="F168" s="32" t="s">
        <v>995</v>
      </c>
      <c r="G168" s="30" t="s">
        <v>996</v>
      </c>
      <c r="H168" s="30" t="s">
        <v>997</v>
      </c>
      <c r="I168" s="152" t="s">
        <v>71</v>
      </c>
      <c r="J168" s="152" t="s">
        <v>71</v>
      </c>
      <c r="K168" s="152" t="s">
        <v>71</v>
      </c>
      <c r="L168" s="152"/>
      <c r="M168" s="152"/>
      <c r="N168" s="152"/>
      <c r="O168" s="152"/>
      <c r="P168" s="32" t="s">
        <v>18</v>
      </c>
      <c r="Q168" s="30" t="s">
        <v>998</v>
      </c>
      <c r="R168" s="30" t="s">
        <v>998</v>
      </c>
      <c r="S168" s="27" t="s">
        <v>88</v>
      </c>
      <c r="T168" s="152"/>
      <c r="U168" s="152" t="s">
        <v>71</v>
      </c>
      <c r="V168" s="152"/>
      <c r="W168" s="30" t="s">
        <v>999</v>
      </c>
      <c r="X168" s="151"/>
      <c r="Y168" s="151"/>
      <c r="Z168" s="151"/>
      <c r="AA168" s="151"/>
      <c r="AB168" s="151" t="s">
        <v>116</v>
      </c>
      <c r="AC168" s="151"/>
      <c r="AD168" s="151" t="s">
        <v>73</v>
      </c>
      <c r="AE168" s="151" t="s">
        <v>116</v>
      </c>
      <c r="AF168" s="153" t="s">
        <v>92</v>
      </c>
      <c r="AG168" s="32" t="s">
        <v>1000</v>
      </c>
      <c r="AH168" s="30" t="s">
        <v>1001</v>
      </c>
      <c r="AI168" s="30" t="s">
        <v>1001</v>
      </c>
      <c r="AJ168" s="30" t="s">
        <v>1002</v>
      </c>
      <c r="AK168" s="37" t="s">
        <v>1003</v>
      </c>
      <c r="AL168" s="26" t="s">
        <v>75</v>
      </c>
      <c r="AM168" s="26" t="s">
        <v>76</v>
      </c>
      <c r="AN168" s="11" t="s">
        <v>77</v>
      </c>
      <c r="AO168" s="26" t="s">
        <v>78</v>
      </c>
      <c r="AP168" s="26" t="s">
        <v>79</v>
      </c>
      <c r="AQ168" s="26" t="s">
        <v>80</v>
      </c>
      <c r="AR168" s="26" t="s">
        <v>81</v>
      </c>
      <c r="AS168" s="105">
        <v>89.8</v>
      </c>
      <c r="AT168" s="105">
        <f t="shared" ref="AT168:AT174" si="32">+(100+AS168)/2</f>
        <v>94.9</v>
      </c>
      <c r="AU168" s="11" t="str">
        <f t="shared" si="25"/>
        <v>Moderado</v>
      </c>
      <c r="AV168" s="11" t="str">
        <f t="shared" si="26"/>
        <v>No</v>
      </c>
      <c r="AW168" s="108" t="s">
        <v>82</v>
      </c>
      <c r="AX168" s="11" t="s">
        <v>83</v>
      </c>
      <c r="AY168" s="151" t="s">
        <v>73</v>
      </c>
      <c r="AZ168" s="151" t="s">
        <v>116</v>
      </c>
      <c r="BA168" s="153" t="s">
        <v>92</v>
      </c>
      <c r="BB168" s="5" t="s">
        <v>70</v>
      </c>
      <c r="BC168" s="5" t="s">
        <v>70</v>
      </c>
      <c r="BD168" s="5" t="s">
        <v>70</v>
      </c>
      <c r="BE168" s="5" t="s">
        <v>70</v>
      </c>
      <c r="BF168" s="5" t="s">
        <v>70</v>
      </c>
      <c r="BG168" s="5" t="s">
        <v>70</v>
      </c>
      <c r="BH168" s="44" t="s">
        <v>70</v>
      </c>
    </row>
    <row r="169" spans="1:60" ht="48" customHeight="1" x14ac:dyDescent="0.25">
      <c r="A169" s="64" t="s">
        <v>386</v>
      </c>
      <c r="B169" s="32" t="s">
        <v>992</v>
      </c>
      <c r="C169" s="37" t="s">
        <v>993</v>
      </c>
      <c r="D169" s="37" t="s">
        <v>994</v>
      </c>
      <c r="E169" s="11" t="s">
        <v>70</v>
      </c>
      <c r="F169" s="32" t="s">
        <v>995</v>
      </c>
      <c r="G169" s="30" t="s">
        <v>996</v>
      </c>
      <c r="H169" s="30" t="s">
        <v>997</v>
      </c>
      <c r="I169" s="152"/>
      <c r="J169" s="152"/>
      <c r="K169" s="152"/>
      <c r="L169" s="152"/>
      <c r="M169" s="152"/>
      <c r="N169" s="152"/>
      <c r="O169" s="152"/>
      <c r="P169" s="32" t="s">
        <v>18</v>
      </c>
      <c r="Q169" s="30" t="s">
        <v>998</v>
      </c>
      <c r="R169" s="30" t="s">
        <v>998</v>
      </c>
      <c r="S169" s="27" t="s">
        <v>88</v>
      </c>
      <c r="T169" s="152"/>
      <c r="U169" s="152"/>
      <c r="V169" s="152"/>
      <c r="W169" s="30" t="s">
        <v>999</v>
      </c>
      <c r="X169" s="151"/>
      <c r="Y169" s="151"/>
      <c r="Z169" s="151"/>
      <c r="AA169" s="151"/>
      <c r="AB169" s="151"/>
      <c r="AC169" s="151"/>
      <c r="AD169" s="151"/>
      <c r="AE169" s="151"/>
      <c r="AF169" s="153"/>
      <c r="AG169" s="32" t="s">
        <v>1004</v>
      </c>
      <c r="AH169" s="30" t="s">
        <v>1005</v>
      </c>
      <c r="AI169" s="30" t="s">
        <v>1005</v>
      </c>
      <c r="AJ169" s="30" t="s">
        <v>1006</v>
      </c>
      <c r="AK169" s="37" t="s">
        <v>1007</v>
      </c>
      <c r="AL169" s="26" t="s">
        <v>75</v>
      </c>
      <c r="AM169" s="26" t="s">
        <v>76</v>
      </c>
      <c r="AN169" s="11" t="s">
        <v>77</v>
      </c>
      <c r="AO169" s="26" t="s">
        <v>78</v>
      </c>
      <c r="AP169" s="26" t="s">
        <v>79</v>
      </c>
      <c r="AQ169" s="26" t="s">
        <v>80</v>
      </c>
      <c r="AR169" s="26" t="s">
        <v>81</v>
      </c>
      <c r="AS169" s="105">
        <v>89.8</v>
      </c>
      <c r="AT169" s="105">
        <f t="shared" si="32"/>
        <v>94.9</v>
      </c>
      <c r="AU169" s="11" t="str">
        <f t="shared" si="25"/>
        <v>Moderado</v>
      </c>
      <c r="AV169" s="11" t="str">
        <f t="shared" si="26"/>
        <v>No</v>
      </c>
      <c r="AW169" s="108" t="s">
        <v>82</v>
      </c>
      <c r="AX169" s="11" t="s">
        <v>83</v>
      </c>
      <c r="AY169" s="151"/>
      <c r="AZ169" s="151"/>
      <c r="BA169" s="153"/>
      <c r="BB169" s="5" t="s">
        <v>70</v>
      </c>
      <c r="BC169" s="5" t="s">
        <v>70</v>
      </c>
      <c r="BD169" s="5" t="s">
        <v>70</v>
      </c>
      <c r="BE169" s="5" t="s">
        <v>70</v>
      </c>
      <c r="BF169" s="5" t="s">
        <v>70</v>
      </c>
      <c r="BG169" s="5" t="s">
        <v>70</v>
      </c>
      <c r="BH169" s="44" t="s">
        <v>70</v>
      </c>
    </row>
    <row r="170" spans="1:60" ht="48" customHeight="1" x14ac:dyDescent="0.25">
      <c r="A170" s="64" t="s">
        <v>1008</v>
      </c>
      <c r="B170" s="32" t="s">
        <v>1008</v>
      </c>
      <c r="C170" s="37" t="s">
        <v>1008</v>
      </c>
      <c r="D170" s="37" t="s">
        <v>70</v>
      </c>
      <c r="E170" s="11" t="s">
        <v>70</v>
      </c>
      <c r="F170" s="32" t="s">
        <v>1009</v>
      </c>
      <c r="G170" s="30" t="s">
        <v>1010</v>
      </c>
      <c r="H170" s="30" t="s">
        <v>1011</v>
      </c>
      <c r="I170" s="152" t="s">
        <v>71</v>
      </c>
      <c r="J170" s="152" t="s">
        <v>71</v>
      </c>
      <c r="K170" s="152" t="s">
        <v>71</v>
      </c>
      <c r="L170" s="152"/>
      <c r="M170" s="152"/>
      <c r="N170" s="152"/>
      <c r="O170" s="152"/>
      <c r="P170" s="32" t="s">
        <v>18</v>
      </c>
      <c r="Q170" s="30" t="s">
        <v>1012</v>
      </c>
      <c r="R170" s="30" t="s">
        <v>1012</v>
      </c>
      <c r="S170" s="27" t="s">
        <v>88</v>
      </c>
      <c r="T170" s="152" t="s">
        <v>71</v>
      </c>
      <c r="U170" s="152" t="s">
        <v>71</v>
      </c>
      <c r="V170" s="152" t="s">
        <v>71</v>
      </c>
      <c r="W170" s="30" t="s">
        <v>1013</v>
      </c>
      <c r="X170" s="151"/>
      <c r="Y170" s="151"/>
      <c r="Z170" s="151"/>
      <c r="AA170" s="151"/>
      <c r="AB170" s="151" t="s">
        <v>179</v>
      </c>
      <c r="AC170" s="151"/>
      <c r="AD170" s="151" t="s">
        <v>408</v>
      </c>
      <c r="AE170" s="151" t="s">
        <v>179</v>
      </c>
      <c r="AF170" s="154" t="s">
        <v>137</v>
      </c>
      <c r="AG170" s="32" t="s">
        <v>1014</v>
      </c>
      <c r="AH170" s="30" t="s">
        <v>1015</v>
      </c>
      <c r="AI170" s="30" t="s">
        <v>1015</v>
      </c>
      <c r="AJ170" s="30" t="s">
        <v>1016</v>
      </c>
      <c r="AK170" s="39" t="s">
        <v>1017</v>
      </c>
      <c r="AL170" s="26" t="s">
        <v>75</v>
      </c>
      <c r="AM170" s="26" t="s">
        <v>76</v>
      </c>
      <c r="AN170" s="11" t="s">
        <v>77</v>
      </c>
      <c r="AO170" s="26" t="s">
        <v>96</v>
      </c>
      <c r="AP170" s="26" t="s">
        <v>79</v>
      </c>
      <c r="AQ170" s="26" t="s">
        <v>80</v>
      </c>
      <c r="AR170" s="26" t="s">
        <v>81</v>
      </c>
      <c r="AS170" s="105">
        <v>83.4</v>
      </c>
      <c r="AT170" s="105">
        <f t="shared" si="32"/>
        <v>91.7</v>
      </c>
      <c r="AU170" s="11" t="str">
        <f t="shared" si="25"/>
        <v>Moderado</v>
      </c>
      <c r="AV170" s="11" t="str">
        <f t="shared" si="26"/>
        <v>No</v>
      </c>
      <c r="AW170" s="108" t="s">
        <v>82</v>
      </c>
      <c r="AX170" s="11" t="s">
        <v>83</v>
      </c>
      <c r="AY170" s="151" t="s">
        <v>91</v>
      </c>
      <c r="AZ170" s="151" t="s">
        <v>179</v>
      </c>
      <c r="BA170" s="154" t="s">
        <v>137</v>
      </c>
      <c r="BB170" s="5" t="s">
        <v>70</v>
      </c>
      <c r="BC170" s="5" t="s">
        <v>70</v>
      </c>
      <c r="BD170" s="5" t="s">
        <v>70</v>
      </c>
      <c r="BE170" s="5" t="s">
        <v>70</v>
      </c>
      <c r="BF170" s="5" t="s">
        <v>70</v>
      </c>
      <c r="BG170" s="5" t="s">
        <v>70</v>
      </c>
      <c r="BH170" s="44" t="s">
        <v>70</v>
      </c>
    </row>
    <row r="171" spans="1:60" ht="48" customHeight="1" x14ac:dyDescent="0.25">
      <c r="A171" s="64" t="s">
        <v>1008</v>
      </c>
      <c r="B171" s="32" t="s">
        <v>1008</v>
      </c>
      <c r="C171" s="37" t="s">
        <v>1008</v>
      </c>
      <c r="D171" s="37" t="s">
        <v>70</v>
      </c>
      <c r="E171" s="11" t="s">
        <v>70</v>
      </c>
      <c r="F171" s="32" t="s">
        <v>1009</v>
      </c>
      <c r="G171" s="30" t="s">
        <v>1010</v>
      </c>
      <c r="H171" s="30" t="s">
        <v>1011</v>
      </c>
      <c r="I171" s="152"/>
      <c r="J171" s="152"/>
      <c r="K171" s="152"/>
      <c r="L171" s="152"/>
      <c r="M171" s="152"/>
      <c r="N171" s="152"/>
      <c r="O171" s="152"/>
      <c r="P171" s="32" t="s">
        <v>18</v>
      </c>
      <c r="Q171" s="30" t="s">
        <v>1012</v>
      </c>
      <c r="R171" s="30" t="s">
        <v>1012</v>
      </c>
      <c r="S171" s="27" t="s">
        <v>88</v>
      </c>
      <c r="T171" s="152"/>
      <c r="U171" s="152"/>
      <c r="V171" s="152"/>
      <c r="W171" s="30" t="s">
        <v>1013</v>
      </c>
      <c r="X171" s="151"/>
      <c r="Y171" s="151"/>
      <c r="Z171" s="151"/>
      <c r="AA171" s="151"/>
      <c r="AB171" s="151"/>
      <c r="AC171" s="151"/>
      <c r="AD171" s="151"/>
      <c r="AE171" s="151"/>
      <c r="AF171" s="154"/>
      <c r="AG171" s="32" t="s">
        <v>1018</v>
      </c>
      <c r="AH171" s="30" t="s">
        <v>1019</v>
      </c>
      <c r="AI171" s="30" t="s">
        <v>1019</v>
      </c>
      <c r="AJ171" s="30" t="s">
        <v>1020</v>
      </c>
      <c r="AK171" s="39" t="s">
        <v>1021</v>
      </c>
      <c r="AL171" s="26" t="s">
        <v>75</v>
      </c>
      <c r="AM171" s="26" t="s">
        <v>76</v>
      </c>
      <c r="AN171" s="11" t="s">
        <v>77</v>
      </c>
      <c r="AO171" s="26" t="s">
        <v>96</v>
      </c>
      <c r="AP171" s="26" t="s">
        <v>79</v>
      </c>
      <c r="AQ171" s="26" t="s">
        <v>80</v>
      </c>
      <c r="AR171" s="26" t="s">
        <v>81</v>
      </c>
      <c r="AS171" s="105">
        <v>83.4</v>
      </c>
      <c r="AT171" s="105">
        <f t="shared" si="32"/>
        <v>91.7</v>
      </c>
      <c r="AU171" s="11" t="str">
        <f t="shared" si="25"/>
        <v>Moderado</v>
      </c>
      <c r="AV171" s="11" t="str">
        <f t="shared" si="26"/>
        <v>No</v>
      </c>
      <c r="AW171" s="108" t="s">
        <v>82</v>
      </c>
      <c r="AX171" s="11" t="s">
        <v>83</v>
      </c>
      <c r="AY171" s="151"/>
      <c r="AZ171" s="151"/>
      <c r="BA171" s="154"/>
      <c r="BB171" s="5" t="s">
        <v>70</v>
      </c>
      <c r="BC171" s="5" t="s">
        <v>70</v>
      </c>
      <c r="BD171" s="5" t="s">
        <v>70</v>
      </c>
      <c r="BE171" s="5" t="s">
        <v>70</v>
      </c>
      <c r="BF171" s="5" t="s">
        <v>70</v>
      </c>
      <c r="BG171" s="5" t="s">
        <v>70</v>
      </c>
      <c r="BH171" s="44" t="s">
        <v>70</v>
      </c>
    </row>
    <row r="172" spans="1:60" ht="48" customHeight="1" x14ac:dyDescent="0.25">
      <c r="A172" s="64" t="s">
        <v>1008</v>
      </c>
      <c r="B172" s="32" t="s">
        <v>1008</v>
      </c>
      <c r="C172" s="37" t="s">
        <v>1008</v>
      </c>
      <c r="D172" s="37" t="s">
        <v>70</v>
      </c>
      <c r="E172" s="11" t="s">
        <v>70</v>
      </c>
      <c r="F172" s="32" t="s">
        <v>1009</v>
      </c>
      <c r="G172" s="30" t="s">
        <v>1010</v>
      </c>
      <c r="H172" s="30" t="s">
        <v>1011</v>
      </c>
      <c r="I172" s="152"/>
      <c r="J172" s="152"/>
      <c r="K172" s="152"/>
      <c r="L172" s="152"/>
      <c r="M172" s="152"/>
      <c r="N172" s="152"/>
      <c r="O172" s="152"/>
      <c r="P172" s="32" t="s">
        <v>18</v>
      </c>
      <c r="Q172" s="30" t="s">
        <v>1012</v>
      </c>
      <c r="R172" s="30" t="s">
        <v>1012</v>
      </c>
      <c r="S172" s="27" t="s">
        <v>88</v>
      </c>
      <c r="T172" s="152"/>
      <c r="U172" s="152"/>
      <c r="V172" s="152"/>
      <c r="W172" s="30" t="s">
        <v>1013</v>
      </c>
      <c r="X172" s="151"/>
      <c r="Y172" s="151"/>
      <c r="Z172" s="151"/>
      <c r="AA172" s="151"/>
      <c r="AB172" s="151"/>
      <c r="AC172" s="151"/>
      <c r="AD172" s="151"/>
      <c r="AE172" s="151"/>
      <c r="AF172" s="154"/>
      <c r="AG172" s="32" t="s">
        <v>1022</v>
      </c>
      <c r="AH172" s="30" t="s">
        <v>1023</v>
      </c>
      <c r="AI172" s="30" t="s">
        <v>1023</v>
      </c>
      <c r="AJ172" s="30" t="s">
        <v>1024</v>
      </c>
      <c r="AK172" s="37" t="s">
        <v>1025</v>
      </c>
      <c r="AL172" s="26" t="s">
        <v>75</v>
      </c>
      <c r="AM172" s="26" t="s">
        <v>76</v>
      </c>
      <c r="AN172" s="11" t="s">
        <v>77</v>
      </c>
      <c r="AO172" s="26" t="s">
        <v>78</v>
      </c>
      <c r="AP172" s="26" t="s">
        <v>79</v>
      </c>
      <c r="AQ172" s="26" t="s">
        <v>80</v>
      </c>
      <c r="AR172" s="26" t="s">
        <v>81</v>
      </c>
      <c r="AS172" s="105">
        <v>89.8</v>
      </c>
      <c r="AT172" s="105">
        <f t="shared" si="32"/>
        <v>94.9</v>
      </c>
      <c r="AU172" s="11" t="str">
        <f t="shared" si="25"/>
        <v>Moderado</v>
      </c>
      <c r="AV172" s="11" t="str">
        <f t="shared" si="26"/>
        <v>No</v>
      </c>
      <c r="AW172" s="108" t="s">
        <v>82</v>
      </c>
      <c r="AX172" s="26" t="s">
        <v>85</v>
      </c>
      <c r="AY172" s="151"/>
      <c r="AZ172" s="151"/>
      <c r="BA172" s="154"/>
      <c r="BB172" s="5" t="s">
        <v>70</v>
      </c>
      <c r="BC172" s="5" t="s">
        <v>70</v>
      </c>
      <c r="BD172" s="5" t="s">
        <v>70</v>
      </c>
      <c r="BE172" s="5" t="s">
        <v>70</v>
      </c>
      <c r="BF172" s="5" t="s">
        <v>70</v>
      </c>
      <c r="BG172" s="5" t="s">
        <v>70</v>
      </c>
      <c r="BH172" s="44" t="s">
        <v>70</v>
      </c>
    </row>
    <row r="173" spans="1:60" ht="48" customHeight="1" x14ac:dyDescent="0.25">
      <c r="A173" s="64" t="s">
        <v>1008</v>
      </c>
      <c r="B173" s="32" t="s">
        <v>1008</v>
      </c>
      <c r="C173" s="37" t="s">
        <v>1008</v>
      </c>
      <c r="D173" s="37" t="s">
        <v>70</v>
      </c>
      <c r="E173" s="11" t="s">
        <v>70</v>
      </c>
      <c r="F173" s="32" t="s">
        <v>1009</v>
      </c>
      <c r="G173" s="30" t="s">
        <v>1010</v>
      </c>
      <c r="H173" s="30" t="s">
        <v>1011</v>
      </c>
      <c r="I173" s="152"/>
      <c r="J173" s="152"/>
      <c r="K173" s="152"/>
      <c r="L173" s="152"/>
      <c r="M173" s="152"/>
      <c r="N173" s="152"/>
      <c r="O173" s="152"/>
      <c r="P173" s="32" t="s">
        <v>18</v>
      </c>
      <c r="Q173" s="30" t="s">
        <v>1012</v>
      </c>
      <c r="R173" s="30" t="s">
        <v>1012</v>
      </c>
      <c r="S173" s="27" t="s">
        <v>88</v>
      </c>
      <c r="T173" s="152"/>
      <c r="U173" s="152"/>
      <c r="V173" s="152"/>
      <c r="W173" s="30" t="s">
        <v>1013</v>
      </c>
      <c r="X173" s="151"/>
      <c r="Y173" s="151"/>
      <c r="Z173" s="151"/>
      <c r="AA173" s="151"/>
      <c r="AB173" s="151"/>
      <c r="AC173" s="151"/>
      <c r="AD173" s="151"/>
      <c r="AE173" s="151"/>
      <c r="AF173" s="154"/>
      <c r="AG173" s="32" t="s">
        <v>1026</v>
      </c>
      <c r="AH173" s="30" t="s">
        <v>1027</v>
      </c>
      <c r="AI173" s="30" t="s">
        <v>1027</v>
      </c>
      <c r="AJ173" s="30" t="s">
        <v>1028</v>
      </c>
      <c r="AK173" s="37" t="s">
        <v>1029</v>
      </c>
      <c r="AL173" s="26" t="s">
        <v>75</v>
      </c>
      <c r="AM173" s="26" t="s">
        <v>76</v>
      </c>
      <c r="AN173" s="11" t="s">
        <v>77</v>
      </c>
      <c r="AO173" s="26" t="s">
        <v>78</v>
      </c>
      <c r="AP173" s="26" t="s">
        <v>79</v>
      </c>
      <c r="AQ173" s="26" t="s">
        <v>80</v>
      </c>
      <c r="AR173" s="26" t="s">
        <v>81</v>
      </c>
      <c r="AS173" s="105">
        <v>89.8</v>
      </c>
      <c r="AT173" s="105">
        <f t="shared" si="32"/>
        <v>94.9</v>
      </c>
      <c r="AU173" s="11" t="str">
        <f t="shared" si="25"/>
        <v>Moderado</v>
      </c>
      <c r="AV173" s="11" t="str">
        <f t="shared" si="26"/>
        <v>No</v>
      </c>
      <c r="AW173" s="108" t="s">
        <v>82</v>
      </c>
      <c r="AX173" s="26" t="s">
        <v>85</v>
      </c>
      <c r="AY173" s="151"/>
      <c r="AZ173" s="151"/>
      <c r="BA173" s="154"/>
      <c r="BB173" s="5" t="s">
        <v>70</v>
      </c>
      <c r="BC173" s="5" t="s">
        <v>70</v>
      </c>
      <c r="BD173" s="5" t="s">
        <v>70</v>
      </c>
      <c r="BE173" s="5" t="s">
        <v>70</v>
      </c>
      <c r="BF173" s="5" t="s">
        <v>70</v>
      </c>
      <c r="BG173" s="5" t="s">
        <v>70</v>
      </c>
      <c r="BH173" s="44" t="s">
        <v>70</v>
      </c>
    </row>
    <row r="174" spans="1:60" ht="48" customHeight="1" thickBot="1" x14ac:dyDescent="0.3">
      <c r="A174" s="65" t="s">
        <v>1008</v>
      </c>
      <c r="B174" s="66" t="s">
        <v>1008</v>
      </c>
      <c r="C174" s="67" t="s">
        <v>1008</v>
      </c>
      <c r="D174" s="67" t="s">
        <v>70</v>
      </c>
      <c r="E174" s="17" t="s">
        <v>70</v>
      </c>
      <c r="F174" s="66" t="s">
        <v>1009</v>
      </c>
      <c r="G174" s="68" t="s">
        <v>1010</v>
      </c>
      <c r="H174" s="68" t="s">
        <v>1011</v>
      </c>
      <c r="I174" s="171"/>
      <c r="J174" s="171"/>
      <c r="K174" s="171"/>
      <c r="L174" s="171"/>
      <c r="M174" s="171"/>
      <c r="N174" s="171"/>
      <c r="O174" s="171"/>
      <c r="P174" s="66" t="s">
        <v>18</v>
      </c>
      <c r="Q174" s="68" t="s">
        <v>1012</v>
      </c>
      <c r="R174" s="68" t="s">
        <v>1012</v>
      </c>
      <c r="S174" s="69" t="s">
        <v>88</v>
      </c>
      <c r="T174" s="171"/>
      <c r="U174" s="171"/>
      <c r="V174" s="171"/>
      <c r="W174" s="68" t="s">
        <v>1013</v>
      </c>
      <c r="X174" s="156"/>
      <c r="Y174" s="156"/>
      <c r="Z174" s="156"/>
      <c r="AA174" s="156"/>
      <c r="AB174" s="156"/>
      <c r="AC174" s="156"/>
      <c r="AD174" s="156"/>
      <c r="AE174" s="156"/>
      <c r="AF174" s="157"/>
      <c r="AG174" s="66" t="s">
        <v>175</v>
      </c>
      <c r="AH174" s="68" t="s">
        <v>1030</v>
      </c>
      <c r="AI174" s="68" t="s">
        <v>1030</v>
      </c>
      <c r="AJ174" s="68" t="s">
        <v>177</v>
      </c>
      <c r="AK174" s="67" t="s">
        <v>178</v>
      </c>
      <c r="AL174" s="106" t="s">
        <v>75</v>
      </c>
      <c r="AM174" s="106" t="s">
        <v>76</v>
      </c>
      <c r="AN174" s="17" t="s">
        <v>77</v>
      </c>
      <c r="AO174" s="106" t="s">
        <v>78</v>
      </c>
      <c r="AP174" s="106" t="s">
        <v>79</v>
      </c>
      <c r="AQ174" s="106" t="s">
        <v>84</v>
      </c>
      <c r="AR174" s="106" t="s">
        <v>81</v>
      </c>
      <c r="AS174" s="107">
        <v>73.8</v>
      </c>
      <c r="AT174" s="107">
        <f t="shared" si="32"/>
        <v>86.9</v>
      </c>
      <c r="AU174" s="17" t="str">
        <f t="shared" si="25"/>
        <v>Moderado</v>
      </c>
      <c r="AV174" s="17" t="str">
        <f t="shared" si="26"/>
        <v>Si</v>
      </c>
      <c r="AW174" s="110" t="s">
        <v>82</v>
      </c>
      <c r="AX174" s="106" t="s">
        <v>85</v>
      </c>
      <c r="AY174" s="156"/>
      <c r="AZ174" s="156"/>
      <c r="BA174" s="157"/>
      <c r="BB174" s="51" t="s">
        <v>70</v>
      </c>
      <c r="BC174" s="51" t="s">
        <v>70</v>
      </c>
      <c r="BD174" s="51" t="s">
        <v>70</v>
      </c>
      <c r="BE174" s="51" t="s">
        <v>70</v>
      </c>
      <c r="BF174" s="51" t="s">
        <v>70</v>
      </c>
      <c r="BG174" s="51" t="s">
        <v>70</v>
      </c>
      <c r="BH174" s="52" t="s">
        <v>70</v>
      </c>
    </row>
  </sheetData>
  <autoFilter ref="A9:BH174" xr:uid="{8208AF6D-D6FF-4B5E-9F1C-A4158F78F510}"/>
  <mergeCells count="959">
    <mergeCell ref="Y54:Y56"/>
    <mergeCell ref="BA40:BA41"/>
    <mergeCell ref="L31:L32"/>
    <mergeCell ref="I31:I32"/>
    <mergeCell ref="Z31:Z32"/>
    <mergeCell ref="V40:V41"/>
    <mergeCell ref="V42:V44"/>
    <mergeCell ref="V45:V47"/>
    <mergeCell ref="V48:V49"/>
    <mergeCell ref="J40:J41"/>
    <mergeCell ref="L45:L47"/>
    <mergeCell ref="L48:L49"/>
    <mergeCell ref="Z27:Z28"/>
    <mergeCell ref="Z29:Z30"/>
    <mergeCell ref="AE29:AE30"/>
    <mergeCell ref="AF29:AF30"/>
    <mergeCell ref="AB22:AB26"/>
    <mergeCell ref="AB27:AB28"/>
    <mergeCell ref="AB29:AB30"/>
    <mergeCell ref="N40:N41"/>
    <mergeCell ref="N42:N44"/>
    <mergeCell ref="Z33:Z37"/>
    <mergeCell ref="Z38:Z39"/>
    <mergeCell ref="O71:O72"/>
    <mergeCell ref="O73:O76"/>
    <mergeCell ref="O77:O79"/>
    <mergeCell ref="O80:O81"/>
    <mergeCell ref="O83:O84"/>
    <mergeCell ref="O86:O89"/>
    <mergeCell ref="O90:O93"/>
    <mergeCell ref="O94:O95"/>
    <mergeCell ref="O96:O98"/>
    <mergeCell ref="O156:O157"/>
    <mergeCell ref="O158:O160"/>
    <mergeCell ref="O161:O163"/>
    <mergeCell ref="O165:O167"/>
    <mergeCell ref="O168:O169"/>
    <mergeCell ref="O170:O174"/>
    <mergeCell ref="O99:O100"/>
    <mergeCell ref="O101:O103"/>
    <mergeCell ref="O105:O108"/>
    <mergeCell ref="O109:O111"/>
    <mergeCell ref="O112:O117"/>
    <mergeCell ref="O118:O119"/>
    <mergeCell ref="O122:O144"/>
    <mergeCell ref="O145:O147"/>
    <mergeCell ref="O148:O151"/>
    <mergeCell ref="O152:O155"/>
    <mergeCell ref="O61:O64"/>
    <mergeCell ref="O65:O67"/>
    <mergeCell ref="O68:O70"/>
    <mergeCell ref="O10:O11"/>
    <mergeCell ref="O14:O15"/>
    <mergeCell ref="O18:O19"/>
    <mergeCell ref="O22:O26"/>
    <mergeCell ref="O27:O28"/>
    <mergeCell ref="O29:O30"/>
    <mergeCell ref="O31:O32"/>
    <mergeCell ref="O33:O37"/>
    <mergeCell ref="O38:O39"/>
    <mergeCell ref="O40:O41"/>
    <mergeCell ref="O42:O44"/>
    <mergeCell ref="O45:O47"/>
    <mergeCell ref="O48:O49"/>
    <mergeCell ref="O54:O56"/>
    <mergeCell ref="O58:O60"/>
    <mergeCell ref="N71:N72"/>
    <mergeCell ref="N73:N76"/>
    <mergeCell ref="N77:N79"/>
    <mergeCell ref="N80:N81"/>
    <mergeCell ref="N83:N84"/>
    <mergeCell ref="N86:N89"/>
    <mergeCell ref="N90:N93"/>
    <mergeCell ref="N94:N95"/>
    <mergeCell ref="N96:N98"/>
    <mergeCell ref="N170:N174"/>
    <mergeCell ref="N99:N100"/>
    <mergeCell ref="N101:N103"/>
    <mergeCell ref="N105:N108"/>
    <mergeCell ref="N109:N111"/>
    <mergeCell ref="N112:N117"/>
    <mergeCell ref="N118:N119"/>
    <mergeCell ref="N122:N144"/>
    <mergeCell ref="N145:N147"/>
    <mergeCell ref="N148:N151"/>
    <mergeCell ref="N152:N155"/>
    <mergeCell ref="N156:N157"/>
    <mergeCell ref="N158:N160"/>
    <mergeCell ref="N58:N60"/>
    <mergeCell ref="N61:N64"/>
    <mergeCell ref="N65:N67"/>
    <mergeCell ref="N68:N70"/>
    <mergeCell ref="N10:N11"/>
    <mergeCell ref="N14:N15"/>
    <mergeCell ref="N18:N19"/>
    <mergeCell ref="N22:N26"/>
    <mergeCell ref="N27:N28"/>
    <mergeCell ref="N29:N30"/>
    <mergeCell ref="N31:N32"/>
    <mergeCell ref="N33:N37"/>
    <mergeCell ref="N38:N39"/>
    <mergeCell ref="N45:N47"/>
    <mergeCell ref="N48:N49"/>
    <mergeCell ref="N54:N56"/>
    <mergeCell ref="N161:N163"/>
    <mergeCell ref="N165:N167"/>
    <mergeCell ref="N168:N169"/>
    <mergeCell ref="M152:M155"/>
    <mergeCell ref="M156:M157"/>
    <mergeCell ref="M158:M160"/>
    <mergeCell ref="M161:M163"/>
    <mergeCell ref="M165:M167"/>
    <mergeCell ref="M168:M169"/>
    <mergeCell ref="M170:M174"/>
    <mergeCell ref="M99:M100"/>
    <mergeCell ref="M101:M103"/>
    <mergeCell ref="M105:M108"/>
    <mergeCell ref="M109:M111"/>
    <mergeCell ref="M112:M117"/>
    <mergeCell ref="M118:M119"/>
    <mergeCell ref="M122:M144"/>
    <mergeCell ref="M145:M147"/>
    <mergeCell ref="M148:M151"/>
    <mergeCell ref="M86:M89"/>
    <mergeCell ref="L161:L163"/>
    <mergeCell ref="M90:M93"/>
    <mergeCell ref="M94:M95"/>
    <mergeCell ref="M96:M98"/>
    <mergeCell ref="M40:M41"/>
    <mergeCell ref="M42:M44"/>
    <mergeCell ref="M45:M47"/>
    <mergeCell ref="M48:M49"/>
    <mergeCell ref="M54:M56"/>
    <mergeCell ref="M58:M60"/>
    <mergeCell ref="M61:M64"/>
    <mergeCell ref="M65:M67"/>
    <mergeCell ref="M68:M70"/>
    <mergeCell ref="L54:L56"/>
    <mergeCell ref="L10:L11"/>
    <mergeCell ref="L14:L15"/>
    <mergeCell ref="L18:L19"/>
    <mergeCell ref="L22:L26"/>
    <mergeCell ref="M71:M72"/>
    <mergeCell ref="M73:M76"/>
    <mergeCell ref="M77:M79"/>
    <mergeCell ref="M80:M81"/>
    <mergeCell ref="M83:M84"/>
    <mergeCell ref="L27:L28"/>
    <mergeCell ref="L29:L30"/>
    <mergeCell ref="L33:L37"/>
    <mergeCell ref="L38:L39"/>
    <mergeCell ref="M10:M11"/>
    <mergeCell ref="M14:M15"/>
    <mergeCell ref="M18:M19"/>
    <mergeCell ref="M22:M26"/>
    <mergeCell ref="M27:M28"/>
    <mergeCell ref="M29:M30"/>
    <mergeCell ref="M31:M32"/>
    <mergeCell ref="M33:M37"/>
    <mergeCell ref="M38:M39"/>
    <mergeCell ref="L40:L41"/>
    <mergeCell ref="L42:L44"/>
    <mergeCell ref="L165:L167"/>
    <mergeCell ref="L168:L169"/>
    <mergeCell ref="L170:L174"/>
    <mergeCell ref="L99:L100"/>
    <mergeCell ref="L101:L103"/>
    <mergeCell ref="L105:L108"/>
    <mergeCell ref="L109:L111"/>
    <mergeCell ref="L112:L117"/>
    <mergeCell ref="L118:L119"/>
    <mergeCell ref="L122:L144"/>
    <mergeCell ref="L145:L147"/>
    <mergeCell ref="L148:L151"/>
    <mergeCell ref="L152:L155"/>
    <mergeCell ref="L71:L72"/>
    <mergeCell ref="L73:L76"/>
    <mergeCell ref="L77:L79"/>
    <mergeCell ref="L80:L81"/>
    <mergeCell ref="L83:L84"/>
    <mergeCell ref="L86:L89"/>
    <mergeCell ref="L90:L93"/>
    <mergeCell ref="L94:L95"/>
    <mergeCell ref="L58:L60"/>
    <mergeCell ref="K48:K49"/>
    <mergeCell ref="K54:K56"/>
    <mergeCell ref="K58:K60"/>
    <mergeCell ref="K61:K64"/>
    <mergeCell ref="K65:K67"/>
    <mergeCell ref="K68:K70"/>
    <mergeCell ref="L156:L157"/>
    <mergeCell ref="L158:L160"/>
    <mergeCell ref="L96:L98"/>
    <mergeCell ref="L61:L64"/>
    <mergeCell ref="L65:L67"/>
    <mergeCell ref="L68:L70"/>
    <mergeCell ref="K170:K174"/>
    <mergeCell ref="K99:K100"/>
    <mergeCell ref="K101:K103"/>
    <mergeCell ref="K105:K108"/>
    <mergeCell ref="K109:K111"/>
    <mergeCell ref="K112:K117"/>
    <mergeCell ref="K118:K119"/>
    <mergeCell ref="K122:K144"/>
    <mergeCell ref="K145:K147"/>
    <mergeCell ref="K148:K151"/>
    <mergeCell ref="K152:K155"/>
    <mergeCell ref="K156:K157"/>
    <mergeCell ref="K158:K160"/>
    <mergeCell ref="K10:K11"/>
    <mergeCell ref="K14:K15"/>
    <mergeCell ref="K18:K19"/>
    <mergeCell ref="K22:K26"/>
    <mergeCell ref="K27:K28"/>
    <mergeCell ref="K29:K30"/>
    <mergeCell ref="K161:K163"/>
    <mergeCell ref="K165:K167"/>
    <mergeCell ref="K168:K169"/>
    <mergeCell ref="K71:K72"/>
    <mergeCell ref="K73:K76"/>
    <mergeCell ref="K77:K79"/>
    <mergeCell ref="K80:K81"/>
    <mergeCell ref="K83:K84"/>
    <mergeCell ref="K86:K89"/>
    <mergeCell ref="K90:K93"/>
    <mergeCell ref="K94:K95"/>
    <mergeCell ref="K96:K98"/>
    <mergeCell ref="K31:K32"/>
    <mergeCell ref="K33:K37"/>
    <mergeCell ref="K38:K39"/>
    <mergeCell ref="K40:K41"/>
    <mergeCell ref="K42:K44"/>
    <mergeCell ref="K45:K47"/>
    <mergeCell ref="J161:J163"/>
    <mergeCell ref="J165:J167"/>
    <mergeCell ref="J168:J169"/>
    <mergeCell ref="J170:J174"/>
    <mergeCell ref="J99:J100"/>
    <mergeCell ref="J101:J103"/>
    <mergeCell ref="J105:J108"/>
    <mergeCell ref="J109:J111"/>
    <mergeCell ref="J112:J117"/>
    <mergeCell ref="J118:J119"/>
    <mergeCell ref="J122:J144"/>
    <mergeCell ref="J145:J147"/>
    <mergeCell ref="J148:J151"/>
    <mergeCell ref="I10:I11"/>
    <mergeCell ref="I14:I15"/>
    <mergeCell ref="I18:I19"/>
    <mergeCell ref="I22:I26"/>
    <mergeCell ref="J58:J60"/>
    <mergeCell ref="J61:J64"/>
    <mergeCell ref="J65:J67"/>
    <mergeCell ref="J68:J70"/>
    <mergeCell ref="J152:J155"/>
    <mergeCell ref="I27:I28"/>
    <mergeCell ref="I29:I30"/>
    <mergeCell ref="I33:I37"/>
    <mergeCell ref="I38:I39"/>
    <mergeCell ref="J31:J32"/>
    <mergeCell ref="J33:J37"/>
    <mergeCell ref="J38:J39"/>
    <mergeCell ref="I152:I155"/>
    <mergeCell ref="I71:I72"/>
    <mergeCell ref="I73:I76"/>
    <mergeCell ref="I77:I79"/>
    <mergeCell ref="I80:I81"/>
    <mergeCell ref="I83:I84"/>
    <mergeCell ref="I86:I89"/>
    <mergeCell ref="I90:I93"/>
    <mergeCell ref="I94:I95"/>
    <mergeCell ref="I96:I98"/>
    <mergeCell ref="I40:I41"/>
    <mergeCell ref="I42:I44"/>
    <mergeCell ref="I45:I47"/>
    <mergeCell ref="I48:I49"/>
    <mergeCell ref="I54:I56"/>
    <mergeCell ref="I58:I60"/>
    <mergeCell ref="I61:I64"/>
    <mergeCell ref="I65:I67"/>
    <mergeCell ref="I68:I70"/>
    <mergeCell ref="J42:J44"/>
    <mergeCell ref="J45:J47"/>
    <mergeCell ref="J48:J49"/>
    <mergeCell ref="J54:J56"/>
    <mergeCell ref="V10:V11"/>
    <mergeCell ref="I161:I163"/>
    <mergeCell ref="I165:I167"/>
    <mergeCell ref="I168:I169"/>
    <mergeCell ref="I170:I174"/>
    <mergeCell ref="I99:I100"/>
    <mergeCell ref="I101:I103"/>
    <mergeCell ref="I105:I108"/>
    <mergeCell ref="I109:I111"/>
    <mergeCell ref="I112:I117"/>
    <mergeCell ref="I118:I119"/>
    <mergeCell ref="I122:I144"/>
    <mergeCell ref="I145:I147"/>
    <mergeCell ref="I148:I151"/>
    <mergeCell ref="J10:J11"/>
    <mergeCell ref="J14:J15"/>
    <mergeCell ref="J18:J19"/>
    <mergeCell ref="J22:J26"/>
    <mergeCell ref="J27:J28"/>
    <mergeCell ref="J29:J30"/>
    <mergeCell ref="I156:I157"/>
    <mergeCell ref="I158:I160"/>
    <mergeCell ref="J71:J72"/>
    <mergeCell ref="J73:J76"/>
    <mergeCell ref="J77:J79"/>
    <mergeCell ref="J80:J81"/>
    <mergeCell ref="J83:J84"/>
    <mergeCell ref="J86:J89"/>
    <mergeCell ref="J90:J93"/>
    <mergeCell ref="J94:J95"/>
    <mergeCell ref="J96:J98"/>
    <mergeCell ref="J156:J157"/>
    <mergeCell ref="J158:J160"/>
    <mergeCell ref="T161:T163"/>
    <mergeCell ref="T61:T64"/>
    <mergeCell ref="T65:T67"/>
    <mergeCell ref="T68:T70"/>
    <mergeCell ref="T10:T11"/>
    <mergeCell ref="V54:V56"/>
    <mergeCell ref="V58:V60"/>
    <mergeCell ref="V61:V64"/>
    <mergeCell ref="V65:V67"/>
    <mergeCell ref="V68:V70"/>
    <mergeCell ref="T156:T157"/>
    <mergeCell ref="T158:T160"/>
    <mergeCell ref="U42:U44"/>
    <mergeCell ref="V14:V15"/>
    <mergeCell ref="T14:T15"/>
    <mergeCell ref="T54:T56"/>
    <mergeCell ref="U10:U11"/>
    <mergeCell ref="U14:U15"/>
    <mergeCell ref="U18:U19"/>
    <mergeCell ref="U22:U26"/>
    <mergeCell ref="U27:U28"/>
    <mergeCell ref="U29:U30"/>
    <mergeCell ref="U31:U32"/>
    <mergeCell ref="U33:U37"/>
    <mergeCell ref="U38:U39"/>
    <mergeCell ref="V86:V89"/>
    <mergeCell ref="V90:V93"/>
    <mergeCell ref="V94:V95"/>
    <mergeCell ref="V96:V98"/>
    <mergeCell ref="V152:V155"/>
    <mergeCell ref="V156:V157"/>
    <mergeCell ref="V158:V160"/>
    <mergeCell ref="V18:V19"/>
    <mergeCell ref="V22:V26"/>
    <mergeCell ref="V27:V28"/>
    <mergeCell ref="V29:V30"/>
    <mergeCell ref="V31:V32"/>
    <mergeCell ref="V33:V37"/>
    <mergeCell ref="V38:V39"/>
    <mergeCell ref="V165:V167"/>
    <mergeCell ref="V168:V169"/>
    <mergeCell ref="V170:V174"/>
    <mergeCell ref="V99:V100"/>
    <mergeCell ref="V101:V103"/>
    <mergeCell ref="V105:V108"/>
    <mergeCell ref="V109:V111"/>
    <mergeCell ref="V112:V117"/>
    <mergeCell ref="V118:V119"/>
    <mergeCell ref="V122:V144"/>
    <mergeCell ref="V145:V147"/>
    <mergeCell ref="V148:V151"/>
    <mergeCell ref="V161:V163"/>
    <mergeCell ref="U165:U167"/>
    <mergeCell ref="U170:U174"/>
    <mergeCell ref="U99:U100"/>
    <mergeCell ref="U101:U103"/>
    <mergeCell ref="U105:U108"/>
    <mergeCell ref="U109:U111"/>
    <mergeCell ref="U112:U117"/>
    <mergeCell ref="U118:U119"/>
    <mergeCell ref="U122:U144"/>
    <mergeCell ref="U145:U147"/>
    <mergeCell ref="U148:U151"/>
    <mergeCell ref="U161:U163"/>
    <mergeCell ref="Z22:Z26"/>
    <mergeCell ref="T165:T167"/>
    <mergeCell ref="T168:T169"/>
    <mergeCell ref="T170:T174"/>
    <mergeCell ref="T99:T100"/>
    <mergeCell ref="T101:T103"/>
    <mergeCell ref="T105:T108"/>
    <mergeCell ref="T109:T111"/>
    <mergeCell ref="T112:T117"/>
    <mergeCell ref="T118:T119"/>
    <mergeCell ref="T122:T144"/>
    <mergeCell ref="T145:T147"/>
    <mergeCell ref="T148:T151"/>
    <mergeCell ref="U45:U47"/>
    <mergeCell ref="U48:U49"/>
    <mergeCell ref="U54:U56"/>
    <mergeCell ref="U58:U60"/>
    <mergeCell ref="U61:U64"/>
    <mergeCell ref="U65:U67"/>
    <mergeCell ref="U68:U70"/>
    <mergeCell ref="T152:T155"/>
    <mergeCell ref="T71:T72"/>
    <mergeCell ref="T73:T76"/>
    <mergeCell ref="T77:T79"/>
    <mergeCell ref="U156:U157"/>
    <mergeCell ref="U158:U160"/>
    <mergeCell ref="U40:U41"/>
    <mergeCell ref="AA77:AA79"/>
    <mergeCell ref="AA80:AA81"/>
    <mergeCell ref="AA83:AA84"/>
    <mergeCell ref="Y152:Y155"/>
    <mergeCell ref="Y156:Y157"/>
    <mergeCell ref="Y158:Y160"/>
    <mergeCell ref="X148:X151"/>
    <mergeCell ref="U71:U72"/>
    <mergeCell ref="U73:U76"/>
    <mergeCell ref="U77:U79"/>
    <mergeCell ref="U80:U81"/>
    <mergeCell ref="U83:U84"/>
    <mergeCell ref="U86:U89"/>
    <mergeCell ref="U90:U93"/>
    <mergeCell ref="U94:U95"/>
    <mergeCell ref="U96:U98"/>
    <mergeCell ref="V71:V72"/>
    <mergeCell ref="V73:V76"/>
    <mergeCell ref="V77:V79"/>
    <mergeCell ref="V80:V81"/>
    <mergeCell ref="V83:V84"/>
    <mergeCell ref="T18:T19"/>
    <mergeCell ref="T22:T26"/>
    <mergeCell ref="T27:T28"/>
    <mergeCell ref="T29:T30"/>
    <mergeCell ref="T31:T32"/>
    <mergeCell ref="T33:T37"/>
    <mergeCell ref="T38:T39"/>
    <mergeCell ref="T58:T60"/>
    <mergeCell ref="U152:U155"/>
    <mergeCell ref="T40:T41"/>
    <mergeCell ref="T42:T44"/>
    <mergeCell ref="T80:T81"/>
    <mergeCell ref="T83:T84"/>
    <mergeCell ref="T86:T89"/>
    <mergeCell ref="T90:T93"/>
    <mergeCell ref="T94:T95"/>
    <mergeCell ref="T96:T98"/>
    <mergeCell ref="T45:T47"/>
    <mergeCell ref="T48:T49"/>
    <mergeCell ref="AC10:AC11"/>
    <mergeCell ref="AC14:AC15"/>
    <mergeCell ref="AC18:AC19"/>
    <mergeCell ref="AC22:AC26"/>
    <mergeCell ref="AC27:AC28"/>
    <mergeCell ref="AC29:AC30"/>
    <mergeCell ref="AA158:AA160"/>
    <mergeCell ref="AC96:AC98"/>
    <mergeCell ref="AC152:AC155"/>
    <mergeCell ref="AC156:AC157"/>
    <mergeCell ref="AC158:AC160"/>
    <mergeCell ref="AB10:AB11"/>
    <mergeCell ref="AB14:AB15"/>
    <mergeCell ref="AB18:AB19"/>
    <mergeCell ref="AA71:AA72"/>
    <mergeCell ref="AA73:AA76"/>
    <mergeCell ref="AC80:AC81"/>
    <mergeCell ref="AC83:AC84"/>
    <mergeCell ref="AC86:AC89"/>
    <mergeCell ref="AC90:AC93"/>
    <mergeCell ref="AC94:AC95"/>
    <mergeCell ref="AC40:AC41"/>
    <mergeCell ref="AC42:AC44"/>
    <mergeCell ref="AC45:AC47"/>
    <mergeCell ref="AC48:AC49"/>
    <mergeCell ref="AC54:AC56"/>
    <mergeCell ref="AC58:AC60"/>
    <mergeCell ref="AC61:AC64"/>
    <mergeCell ref="AC65:AC67"/>
    <mergeCell ref="AC68:AC70"/>
    <mergeCell ref="AC161:AC163"/>
    <mergeCell ref="AC165:AC167"/>
    <mergeCell ref="AC168:AC169"/>
    <mergeCell ref="AC170:AC174"/>
    <mergeCell ref="AC99:AC100"/>
    <mergeCell ref="AC101:AC103"/>
    <mergeCell ref="AC105:AC108"/>
    <mergeCell ref="AC109:AC111"/>
    <mergeCell ref="AC112:AC117"/>
    <mergeCell ref="AC118:AC119"/>
    <mergeCell ref="AC122:AC144"/>
    <mergeCell ref="AC145:AC147"/>
    <mergeCell ref="AC148:AC151"/>
    <mergeCell ref="AA54:AA56"/>
    <mergeCell ref="AA58:AA60"/>
    <mergeCell ref="AA61:AA64"/>
    <mergeCell ref="AA65:AA67"/>
    <mergeCell ref="AA68:AA70"/>
    <mergeCell ref="AA86:AA89"/>
    <mergeCell ref="AA90:AA93"/>
    <mergeCell ref="AA94:AA95"/>
    <mergeCell ref="AA96:AA98"/>
    <mergeCell ref="Z10:Z11"/>
    <mergeCell ref="Z14:Z15"/>
    <mergeCell ref="Z18:Z19"/>
    <mergeCell ref="AA40:AA41"/>
    <mergeCell ref="AA42:AA44"/>
    <mergeCell ref="AA152:AA155"/>
    <mergeCell ref="AA156:AA157"/>
    <mergeCell ref="Z170:Z174"/>
    <mergeCell ref="Z99:Z100"/>
    <mergeCell ref="Z101:Z103"/>
    <mergeCell ref="Z105:Z108"/>
    <mergeCell ref="Z109:Z111"/>
    <mergeCell ref="Z112:Z117"/>
    <mergeCell ref="Z118:Z119"/>
    <mergeCell ref="Z122:Z144"/>
    <mergeCell ref="Z145:Z147"/>
    <mergeCell ref="Z148:Z151"/>
    <mergeCell ref="AA161:AA163"/>
    <mergeCell ref="AA165:AA167"/>
    <mergeCell ref="AA168:AA169"/>
    <mergeCell ref="AA170:AA174"/>
    <mergeCell ref="AA99:AA100"/>
    <mergeCell ref="AA101:AA103"/>
    <mergeCell ref="AA105:AA108"/>
    <mergeCell ref="AA10:AA11"/>
    <mergeCell ref="AA14:AA15"/>
    <mergeCell ref="AA18:AA19"/>
    <mergeCell ref="AA22:AA26"/>
    <mergeCell ref="AA27:AA28"/>
    <mergeCell ref="AA29:AA30"/>
    <mergeCell ref="AA31:AA32"/>
    <mergeCell ref="AA33:AA37"/>
    <mergeCell ref="AA38:AA39"/>
    <mergeCell ref="Y31:Y32"/>
    <mergeCell ref="Y33:Y37"/>
    <mergeCell ref="Y38:Y39"/>
    <mergeCell ref="Y58:Y60"/>
    <mergeCell ref="Y61:Y64"/>
    <mergeCell ref="Y65:Y67"/>
    <mergeCell ref="Y68:Y70"/>
    <mergeCell ref="Z156:Z157"/>
    <mergeCell ref="Z158:Z160"/>
    <mergeCell ref="Z40:Z41"/>
    <mergeCell ref="Z42:Z44"/>
    <mergeCell ref="Z45:Z47"/>
    <mergeCell ref="Z48:Z49"/>
    <mergeCell ref="Z54:Z56"/>
    <mergeCell ref="Z58:Z60"/>
    <mergeCell ref="Z61:Z64"/>
    <mergeCell ref="Z65:Z67"/>
    <mergeCell ref="Z68:Z70"/>
    <mergeCell ref="Z152:Z155"/>
    <mergeCell ref="Z71:Z72"/>
    <mergeCell ref="Z73:Z76"/>
    <mergeCell ref="Z77:Z79"/>
    <mergeCell ref="Z80:Z81"/>
    <mergeCell ref="Z83:Z84"/>
    <mergeCell ref="Y10:Y11"/>
    <mergeCell ref="Y14:Y15"/>
    <mergeCell ref="Y18:Y19"/>
    <mergeCell ref="Y22:Y26"/>
    <mergeCell ref="Y27:Y28"/>
    <mergeCell ref="Y29:Y30"/>
    <mergeCell ref="Y168:Y169"/>
    <mergeCell ref="Y170:Y174"/>
    <mergeCell ref="Y99:Y100"/>
    <mergeCell ref="Y101:Y103"/>
    <mergeCell ref="Y105:Y108"/>
    <mergeCell ref="Y109:Y111"/>
    <mergeCell ref="Y112:Y117"/>
    <mergeCell ref="Y118:Y119"/>
    <mergeCell ref="Y122:Y144"/>
    <mergeCell ref="Y145:Y147"/>
    <mergeCell ref="Y148:Y151"/>
    <mergeCell ref="Y71:Y72"/>
    <mergeCell ref="Y73:Y76"/>
    <mergeCell ref="Y77:Y79"/>
    <mergeCell ref="Y80:Y81"/>
    <mergeCell ref="Y83:Y84"/>
    <mergeCell ref="Y86:Y89"/>
    <mergeCell ref="Y90:Y93"/>
    <mergeCell ref="AB161:AB163"/>
    <mergeCell ref="AB165:AB167"/>
    <mergeCell ref="X68:X70"/>
    <mergeCell ref="AB40:AB41"/>
    <mergeCell ref="AB42:AB44"/>
    <mergeCell ref="AB45:AB47"/>
    <mergeCell ref="Y40:Y41"/>
    <mergeCell ref="Y42:Y44"/>
    <mergeCell ref="Y45:Y47"/>
    <mergeCell ref="Y48:Y49"/>
    <mergeCell ref="Y94:Y95"/>
    <mergeCell ref="Y96:Y98"/>
    <mergeCell ref="Z86:Z89"/>
    <mergeCell ref="Z90:Z93"/>
    <mergeCell ref="Z94:Z95"/>
    <mergeCell ref="Z96:Z98"/>
    <mergeCell ref="AA109:AA111"/>
    <mergeCell ref="AA112:AA117"/>
    <mergeCell ref="AA118:AA119"/>
    <mergeCell ref="AA122:AA144"/>
    <mergeCell ref="AA145:AA147"/>
    <mergeCell ref="AA148:AA151"/>
    <mergeCell ref="AA45:AA47"/>
    <mergeCell ref="AA48:AA49"/>
    <mergeCell ref="Z161:Z163"/>
    <mergeCell ref="Z165:Z167"/>
    <mergeCell ref="Z168:Z169"/>
    <mergeCell ref="X71:X72"/>
    <mergeCell ref="X73:X76"/>
    <mergeCell ref="X77:X79"/>
    <mergeCell ref="X80:X81"/>
    <mergeCell ref="X83:X84"/>
    <mergeCell ref="X86:X89"/>
    <mergeCell ref="X90:X93"/>
    <mergeCell ref="X94:X95"/>
    <mergeCell ref="X96:X98"/>
    <mergeCell ref="Y161:Y163"/>
    <mergeCell ref="Y165:Y167"/>
    <mergeCell ref="X40:X41"/>
    <mergeCell ref="X42:X44"/>
    <mergeCell ref="X45:X47"/>
    <mergeCell ref="X48:X49"/>
    <mergeCell ref="X54:X56"/>
    <mergeCell ref="X58:X60"/>
    <mergeCell ref="X61:X64"/>
    <mergeCell ref="X65:X67"/>
    <mergeCell ref="AB170:AB174"/>
    <mergeCell ref="X152:X155"/>
    <mergeCell ref="X156:X157"/>
    <mergeCell ref="X158:X160"/>
    <mergeCell ref="X161:X163"/>
    <mergeCell ref="X165:X167"/>
    <mergeCell ref="X168:X169"/>
    <mergeCell ref="X170:X174"/>
    <mergeCell ref="X99:X100"/>
    <mergeCell ref="X101:X103"/>
    <mergeCell ref="X105:X108"/>
    <mergeCell ref="X109:X111"/>
    <mergeCell ref="X112:X117"/>
    <mergeCell ref="X118:X119"/>
    <mergeCell ref="AB109:AB111"/>
    <mergeCell ref="AB112:AB117"/>
    <mergeCell ref="X10:X11"/>
    <mergeCell ref="X14:X15"/>
    <mergeCell ref="X18:X19"/>
    <mergeCell ref="X22:X26"/>
    <mergeCell ref="X27:X28"/>
    <mergeCell ref="X29:X30"/>
    <mergeCell ref="X31:X32"/>
    <mergeCell ref="X33:X37"/>
    <mergeCell ref="X38:X39"/>
    <mergeCell ref="BA38:BA39"/>
    <mergeCell ref="BA77:BA79"/>
    <mergeCell ref="BA80:BA81"/>
    <mergeCell ref="AD94:AD95"/>
    <mergeCell ref="AE94:AE95"/>
    <mergeCell ref="AF94:AF95"/>
    <mergeCell ref="AD38:AD39"/>
    <mergeCell ref="AE38:AE39"/>
    <mergeCell ref="AD31:AD32"/>
    <mergeCell ref="AD40:AD41"/>
    <mergeCell ref="AE40:AE41"/>
    <mergeCell ref="AF40:AF41"/>
    <mergeCell ref="AY40:AY41"/>
    <mergeCell ref="AZ40:AZ41"/>
    <mergeCell ref="AY94:AY95"/>
    <mergeCell ref="AD77:AD79"/>
    <mergeCell ref="AE77:AE79"/>
    <mergeCell ref="AF77:AF79"/>
    <mergeCell ref="AY77:AY79"/>
    <mergeCell ref="AY80:AY81"/>
    <mergeCell ref="AZ80:AZ81"/>
    <mergeCell ref="AD80:AD81"/>
    <mergeCell ref="AE80:AE81"/>
    <mergeCell ref="AF80:AF81"/>
    <mergeCell ref="AB54:AB56"/>
    <mergeCell ref="AB58:AB60"/>
    <mergeCell ref="AB61:AB64"/>
    <mergeCell ref="AB65:AB67"/>
    <mergeCell ref="AB68:AB70"/>
    <mergeCell ref="AB71:AB72"/>
    <mergeCell ref="AB73:AB76"/>
    <mergeCell ref="AB77:AB79"/>
    <mergeCell ref="AZ38:AZ39"/>
    <mergeCell ref="AZ77:AZ79"/>
    <mergeCell ref="AD42:AD44"/>
    <mergeCell ref="AE42:AE44"/>
    <mergeCell ref="AC71:AC72"/>
    <mergeCell ref="AC73:AC76"/>
    <mergeCell ref="AC77:AC79"/>
    <mergeCell ref="AB158:AB160"/>
    <mergeCell ref="AB80:AB81"/>
    <mergeCell ref="AB83:AB84"/>
    <mergeCell ref="AB86:AB89"/>
    <mergeCell ref="AB90:AB93"/>
    <mergeCell ref="AB94:AB95"/>
    <mergeCell ref="AB96:AB98"/>
    <mergeCell ref="AB99:AB100"/>
    <mergeCell ref="AB101:AB103"/>
    <mergeCell ref="AB105:AB108"/>
    <mergeCell ref="AB118:AB119"/>
    <mergeCell ref="AB122:AB144"/>
    <mergeCell ref="AB145:AB147"/>
    <mergeCell ref="AB148:AB151"/>
    <mergeCell ref="AB152:AB155"/>
    <mergeCell ref="AB156:AB157"/>
    <mergeCell ref="AB31:AB32"/>
    <mergeCell ref="AB33:AB37"/>
    <mergeCell ref="AB38:AB39"/>
    <mergeCell ref="AC33:AC37"/>
    <mergeCell ref="AC38:AC39"/>
    <mergeCell ref="AF109:AF111"/>
    <mergeCell ref="AY109:AY111"/>
    <mergeCell ref="AZ109:AZ111"/>
    <mergeCell ref="AD29:AD30"/>
    <mergeCell ref="AF38:AF39"/>
    <mergeCell ref="AE48:AE49"/>
    <mergeCell ref="AF48:AF49"/>
    <mergeCell ref="AY48:AY49"/>
    <mergeCell ref="AZ48:AZ49"/>
    <mergeCell ref="AZ90:AZ93"/>
    <mergeCell ref="AE73:AE76"/>
    <mergeCell ref="AD33:AD37"/>
    <mergeCell ref="AE33:AE37"/>
    <mergeCell ref="AC31:AC32"/>
    <mergeCell ref="AY38:AY39"/>
    <mergeCell ref="AF42:AF44"/>
    <mergeCell ref="AY42:AY44"/>
    <mergeCell ref="AZ42:AZ44"/>
    <mergeCell ref="AB48:AB49"/>
    <mergeCell ref="AD71:AD72"/>
    <mergeCell ref="AE71:AE72"/>
    <mergeCell ref="AD48:AD49"/>
    <mergeCell ref="AF71:AF72"/>
    <mergeCell ref="AY71:AY72"/>
    <mergeCell ref="AZ71:AZ72"/>
    <mergeCell ref="BA48:BA49"/>
    <mergeCell ref="AD54:AD56"/>
    <mergeCell ref="AE54:AE56"/>
    <mergeCell ref="BA42:BA44"/>
    <mergeCell ref="AD45:AD47"/>
    <mergeCell ref="AE45:AE47"/>
    <mergeCell ref="AF45:AF47"/>
    <mergeCell ref="AY45:AY47"/>
    <mergeCell ref="AZ45:AZ47"/>
    <mergeCell ref="BA45:BA47"/>
    <mergeCell ref="AF68:AF70"/>
    <mergeCell ref="AY68:AY70"/>
    <mergeCell ref="AZ68:AZ70"/>
    <mergeCell ref="BA68:BA70"/>
    <mergeCell ref="AY31:AY32"/>
    <mergeCell ref="AZ31:AZ32"/>
    <mergeCell ref="BA31:BA32"/>
    <mergeCell ref="AY18:AY19"/>
    <mergeCell ref="AE31:AE32"/>
    <mergeCell ref="AF31:AF32"/>
    <mergeCell ref="BA29:BA30"/>
    <mergeCell ref="AF33:AF37"/>
    <mergeCell ref="AY33:AY37"/>
    <mergeCell ref="AZ33:AZ37"/>
    <mergeCell ref="BA33:BA37"/>
    <mergeCell ref="AF22:AF26"/>
    <mergeCell ref="AY22:AY26"/>
    <mergeCell ref="AY29:AY30"/>
    <mergeCell ref="AZ29:AZ30"/>
    <mergeCell ref="BA22:BA26"/>
    <mergeCell ref="AD27:AD28"/>
    <mergeCell ref="AD10:AD11"/>
    <mergeCell ref="AE10:AE11"/>
    <mergeCell ref="AF10:AF11"/>
    <mergeCell ref="AY10:AY11"/>
    <mergeCell ref="AZ10:AZ11"/>
    <mergeCell ref="BA10:BA11"/>
    <mergeCell ref="AD14:AD15"/>
    <mergeCell ref="AE14:AE15"/>
    <mergeCell ref="AF14:AF15"/>
    <mergeCell ref="AY14:AY15"/>
    <mergeCell ref="A7:BH7"/>
    <mergeCell ref="A8:D8"/>
    <mergeCell ref="E8:H8"/>
    <mergeCell ref="I8:O8"/>
    <mergeCell ref="P8:S8"/>
    <mergeCell ref="T8:V8"/>
    <mergeCell ref="X8:AC8"/>
    <mergeCell ref="AD8:AF8"/>
    <mergeCell ref="AG8:AK8"/>
    <mergeCell ref="AM8:AV8"/>
    <mergeCell ref="BA71:BA72"/>
    <mergeCell ref="AD73:AD76"/>
    <mergeCell ref="AF54:AF56"/>
    <mergeCell ref="AY54:AY56"/>
    <mergeCell ref="AZ54:AZ56"/>
    <mergeCell ref="BA54:BA56"/>
    <mergeCell ref="AW8:AX8"/>
    <mergeCell ref="AY8:BA8"/>
    <mergeCell ref="BB8:BH8"/>
    <mergeCell ref="AE27:AE28"/>
    <mergeCell ref="AF27:AF28"/>
    <mergeCell ref="AY27:AY28"/>
    <mergeCell ref="AZ27:AZ28"/>
    <mergeCell ref="BA27:BA28"/>
    <mergeCell ref="AZ14:AZ15"/>
    <mergeCell ref="BA14:BA15"/>
    <mergeCell ref="AZ18:AZ19"/>
    <mergeCell ref="BA18:BA19"/>
    <mergeCell ref="AD18:AD19"/>
    <mergeCell ref="AE18:AE19"/>
    <mergeCell ref="AF18:AF19"/>
    <mergeCell ref="AD22:AD26"/>
    <mergeCell ref="AE22:AE26"/>
    <mergeCell ref="AZ22:AZ26"/>
    <mergeCell ref="AF73:AF76"/>
    <mergeCell ref="AY73:AY76"/>
    <mergeCell ref="AZ73:AZ76"/>
    <mergeCell ref="BA73:BA76"/>
    <mergeCell ref="AD58:AD60"/>
    <mergeCell ref="AE58:AE60"/>
    <mergeCell ref="AF58:AF60"/>
    <mergeCell ref="AY58:AY60"/>
    <mergeCell ref="AZ58:AZ60"/>
    <mergeCell ref="BA58:BA60"/>
    <mergeCell ref="AD61:AD64"/>
    <mergeCell ref="AE61:AE64"/>
    <mergeCell ref="AF61:AF64"/>
    <mergeCell ref="AY61:AY64"/>
    <mergeCell ref="AZ61:AZ64"/>
    <mergeCell ref="BA61:BA64"/>
    <mergeCell ref="AD65:AD67"/>
    <mergeCell ref="AE65:AE67"/>
    <mergeCell ref="AF65:AF67"/>
    <mergeCell ref="AY65:AY67"/>
    <mergeCell ref="AZ65:AZ67"/>
    <mergeCell ref="BA65:BA67"/>
    <mergeCell ref="AD68:AD70"/>
    <mergeCell ref="AE68:AE70"/>
    <mergeCell ref="AZ94:AZ95"/>
    <mergeCell ref="AZ83:AZ84"/>
    <mergeCell ref="AD156:AD157"/>
    <mergeCell ref="AE156:AE157"/>
    <mergeCell ref="AF156:AF157"/>
    <mergeCell ref="AY156:AY157"/>
    <mergeCell ref="AZ156:AZ157"/>
    <mergeCell ref="BA156:BA157"/>
    <mergeCell ref="AD158:AD160"/>
    <mergeCell ref="AE158:AE160"/>
    <mergeCell ref="AF158:AF160"/>
    <mergeCell ref="AY158:AY160"/>
    <mergeCell ref="BA94:BA95"/>
    <mergeCell ref="AD96:AD98"/>
    <mergeCell ref="AE96:AE98"/>
    <mergeCell ref="BA109:BA111"/>
    <mergeCell ref="AD112:AD117"/>
    <mergeCell ref="AE112:AE117"/>
    <mergeCell ref="AF112:AF117"/>
    <mergeCell ref="AY112:AY117"/>
    <mergeCell ref="AZ112:AZ117"/>
    <mergeCell ref="BA112:BA117"/>
    <mergeCell ref="AD109:AD111"/>
    <mergeCell ref="AE109:AE111"/>
    <mergeCell ref="BA83:BA84"/>
    <mergeCell ref="AD86:AD89"/>
    <mergeCell ref="AE86:AE89"/>
    <mergeCell ref="AF86:AF89"/>
    <mergeCell ref="AY86:AY89"/>
    <mergeCell ref="AZ86:AZ89"/>
    <mergeCell ref="BA86:BA89"/>
    <mergeCell ref="AD90:AD93"/>
    <mergeCell ref="AE90:AE93"/>
    <mergeCell ref="AF90:AF93"/>
    <mergeCell ref="AY90:AY93"/>
    <mergeCell ref="BA90:BA93"/>
    <mergeCell ref="AD83:AD84"/>
    <mergeCell ref="AE83:AE84"/>
    <mergeCell ref="AF83:AF84"/>
    <mergeCell ref="AY83:AY84"/>
    <mergeCell ref="AZ158:AZ160"/>
    <mergeCell ref="BA158:BA160"/>
    <mergeCell ref="AD118:AD119"/>
    <mergeCell ref="AE118:AE119"/>
    <mergeCell ref="AF118:AF119"/>
    <mergeCell ref="AY118:AY119"/>
    <mergeCell ref="AZ118:AZ119"/>
    <mergeCell ref="BA118:BA119"/>
    <mergeCell ref="AD122:AD144"/>
    <mergeCell ref="AE122:AE144"/>
    <mergeCell ref="AF122:AF144"/>
    <mergeCell ref="AY122:AY144"/>
    <mergeCell ref="AD152:AD155"/>
    <mergeCell ref="AE152:AE155"/>
    <mergeCell ref="AF152:AF155"/>
    <mergeCell ref="AY152:AY155"/>
    <mergeCell ref="AZ152:AZ155"/>
    <mergeCell ref="BA152:BA155"/>
    <mergeCell ref="AD148:AD151"/>
    <mergeCell ref="AE148:AE151"/>
    <mergeCell ref="AF148:AF151"/>
    <mergeCell ref="AY148:AY151"/>
    <mergeCell ref="AF96:AF98"/>
    <mergeCell ref="AY96:AY98"/>
    <mergeCell ref="AZ96:AZ98"/>
    <mergeCell ref="BA96:BA98"/>
    <mergeCell ref="AD99:AD100"/>
    <mergeCell ref="AE99:AE100"/>
    <mergeCell ref="AF99:AF100"/>
    <mergeCell ref="AY99:AY100"/>
    <mergeCell ref="AZ99:AZ100"/>
    <mergeCell ref="BA99:BA100"/>
    <mergeCell ref="AD170:AD174"/>
    <mergeCell ref="AE170:AE174"/>
    <mergeCell ref="AF170:AF174"/>
    <mergeCell ref="AY170:AY174"/>
    <mergeCell ref="AZ170:AZ174"/>
    <mergeCell ref="BA170:BA174"/>
    <mergeCell ref="AD165:AD167"/>
    <mergeCell ref="AE165:AE167"/>
    <mergeCell ref="AF165:AF167"/>
    <mergeCell ref="AY165:AY167"/>
    <mergeCell ref="X122:X144"/>
    <mergeCell ref="X145:X147"/>
    <mergeCell ref="AZ122:AZ144"/>
    <mergeCell ref="BA122:BA144"/>
    <mergeCell ref="AD101:AD103"/>
    <mergeCell ref="AE101:AE103"/>
    <mergeCell ref="AF101:AF103"/>
    <mergeCell ref="AY101:AY103"/>
    <mergeCell ref="AZ101:AZ103"/>
    <mergeCell ref="BA101:BA103"/>
    <mergeCell ref="BA105:BA108"/>
    <mergeCell ref="AD105:AD108"/>
    <mergeCell ref="AE105:AE108"/>
    <mergeCell ref="AF105:AF108"/>
    <mergeCell ref="AY105:AY108"/>
    <mergeCell ref="AZ105:AZ108"/>
    <mergeCell ref="AB168:AB169"/>
    <mergeCell ref="U168:U169"/>
    <mergeCell ref="AZ148:AZ151"/>
    <mergeCell ref="BA148:BA151"/>
    <mergeCell ref="AD145:AD147"/>
    <mergeCell ref="AE145:AE147"/>
    <mergeCell ref="AF145:AF147"/>
    <mergeCell ref="AY145:AY147"/>
    <mergeCell ref="AZ145:AZ147"/>
    <mergeCell ref="BA145:BA147"/>
    <mergeCell ref="AZ165:AZ167"/>
    <mergeCell ref="BA165:BA167"/>
    <mergeCell ref="AD168:AD169"/>
    <mergeCell ref="AE168:AE169"/>
    <mergeCell ref="AF168:AF169"/>
    <mergeCell ref="AY168:AY169"/>
    <mergeCell ref="AZ168:AZ169"/>
    <mergeCell ref="BA168:BA169"/>
    <mergeCell ref="AD161:AD163"/>
    <mergeCell ref="AE161:AE163"/>
    <mergeCell ref="AF161:AF163"/>
    <mergeCell ref="AY161:AY163"/>
    <mergeCell ref="AZ161:AZ163"/>
    <mergeCell ref="BA161:BA163"/>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ACF01-F810-4C90-8F02-D53E022195D5}">
  <sheetPr codeName="Hoja2"/>
  <dimension ref="A1:J62"/>
  <sheetViews>
    <sheetView zoomScaleNormal="100" workbookViewId="0">
      <pane ySplit="2" topLeftCell="A3" activePane="bottomLeft" state="frozen"/>
      <selection pane="bottomLeft" activeCell="A3" sqref="A3"/>
    </sheetView>
  </sheetViews>
  <sheetFormatPr baseColWidth="10" defaultColWidth="9.140625" defaultRowHeight="12.75" x14ac:dyDescent="0.2"/>
  <cols>
    <col min="1" max="1" width="21.85546875" style="12" customWidth="1"/>
    <col min="2" max="2" width="21.85546875" style="4" customWidth="1"/>
    <col min="3" max="3" width="14.28515625" style="12" customWidth="1"/>
    <col min="4" max="4" width="30.7109375" style="4" customWidth="1"/>
    <col min="5" max="10" width="15" style="13" customWidth="1"/>
    <col min="11" max="16384" width="9.140625" style="4"/>
  </cols>
  <sheetData>
    <row r="1" spans="1:10" s="14" customFormat="1" ht="16.5" thickBot="1" x14ac:dyDescent="0.3">
      <c r="A1" s="167" t="s">
        <v>0</v>
      </c>
      <c r="B1" s="169"/>
      <c r="C1" s="167" t="s">
        <v>1</v>
      </c>
      <c r="D1" s="169"/>
      <c r="E1" s="162" t="s">
        <v>6</v>
      </c>
      <c r="F1" s="164"/>
      <c r="G1" s="163"/>
      <c r="H1" s="162" t="s">
        <v>11</v>
      </c>
      <c r="I1" s="164"/>
      <c r="J1" s="163"/>
    </row>
    <row r="2" spans="1:10" s="15" customFormat="1" ht="47.25" x14ac:dyDescent="0.25">
      <c r="A2" s="62" t="s">
        <v>1058</v>
      </c>
      <c r="B2" s="70" t="s">
        <v>1059</v>
      </c>
      <c r="C2" s="62" t="s">
        <v>14</v>
      </c>
      <c r="D2" s="70" t="s">
        <v>15</v>
      </c>
      <c r="E2" s="71" t="s">
        <v>37</v>
      </c>
      <c r="F2" s="63" t="s">
        <v>38</v>
      </c>
      <c r="G2" s="72" t="s">
        <v>39</v>
      </c>
      <c r="H2" s="62" t="s">
        <v>37</v>
      </c>
      <c r="I2" s="63" t="s">
        <v>38</v>
      </c>
      <c r="J2" s="73" t="s">
        <v>58</v>
      </c>
    </row>
    <row r="3" spans="1:10" ht="37.5" customHeight="1" x14ac:dyDescent="0.2">
      <c r="A3" s="18" t="s">
        <v>67</v>
      </c>
      <c r="B3" s="74" t="s">
        <v>68</v>
      </c>
      <c r="C3" s="18" t="s">
        <v>97</v>
      </c>
      <c r="D3" s="76" t="s">
        <v>98</v>
      </c>
      <c r="E3" s="24" t="s">
        <v>95</v>
      </c>
      <c r="F3" s="11" t="s">
        <v>90</v>
      </c>
      <c r="G3" s="77" t="s">
        <v>93</v>
      </c>
      <c r="H3" s="24" t="s">
        <v>73</v>
      </c>
      <c r="I3" s="11" t="s">
        <v>90</v>
      </c>
      <c r="J3" s="20" t="s">
        <v>93</v>
      </c>
    </row>
    <row r="4" spans="1:10" ht="37.5" customHeight="1" x14ac:dyDescent="0.2">
      <c r="A4" s="18" t="s">
        <v>67</v>
      </c>
      <c r="B4" s="74" t="s">
        <v>68</v>
      </c>
      <c r="C4" s="18" t="s">
        <v>111</v>
      </c>
      <c r="D4" s="76" t="s">
        <v>112</v>
      </c>
      <c r="E4" s="24" t="s">
        <v>95</v>
      </c>
      <c r="F4" s="11" t="s">
        <v>116</v>
      </c>
      <c r="G4" s="75" t="s">
        <v>92</v>
      </c>
      <c r="H4" s="24" t="s">
        <v>73</v>
      </c>
      <c r="I4" s="11" t="s">
        <v>116</v>
      </c>
      <c r="J4" s="78" t="s">
        <v>92</v>
      </c>
    </row>
    <row r="5" spans="1:10" ht="37.5" customHeight="1" x14ac:dyDescent="0.2">
      <c r="A5" s="79" t="s">
        <v>122</v>
      </c>
      <c r="B5" s="80" t="s">
        <v>123</v>
      </c>
      <c r="C5" s="18" t="s">
        <v>126</v>
      </c>
      <c r="D5" s="76" t="s">
        <v>127</v>
      </c>
      <c r="E5" s="24" t="s">
        <v>73</v>
      </c>
      <c r="F5" s="11" t="s">
        <v>116</v>
      </c>
      <c r="G5" s="75" t="s">
        <v>92</v>
      </c>
      <c r="H5" s="24" t="s">
        <v>73</v>
      </c>
      <c r="I5" s="11" t="s">
        <v>116</v>
      </c>
      <c r="J5" s="78" t="s">
        <v>92</v>
      </c>
    </row>
    <row r="6" spans="1:10" ht="37.5" customHeight="1" x14ac:dyDescent="0.2">
      <c r="A6" s="79" t="s">
        <v>134</v>
      </c>
      <c r="B6" s="80" t="s">
        <v>135</v>
      </c>
      <c r="C6" s="18" t="s">
        <v>140</v>
      </c>
      <c r="D6" s="76" t="s">
        <v>141</v>
      </c>
      <c r="E6" s="24" t="s">
        <v>73</v>
      </c>
      <c r="F6" s="11" t="s">
        <v>116</v>
      </c>
      <c r="G6" s="75" t="s">
        <v>92</v>
      </c>
      <c r="H6" s="24" t="s">
        <v>73</v>
      </c>
      <c r="I6" s="11" t="s">
        <v>72</v>
      </c>
      <c r="J6" s="21" t="s">
        <v>74</v>
      </c>
    </row>
    <row r="7" spans="1:10" s="16" customFormat="1" ht="37.5" customHeight="1" x14ac:dyDescent="0.2">
      <c r="A7" s="18" t="s">
        <v>154</v>
      </c>
      <c r="B7" s="74" t="s">
        <v>155</v>
      </c>
      <c r="C7" s="18" t="s">
        <v>157</v>
      </c>
      <c r="D7" s="76" t="s">
        <v>158</v>
      </c>
      <c r="E7" s="24" t="s">
        <v>73</v>
      </c>
      <c r="F7" s="11" t="s">
        <v>116</v>
      </c>
      <c r="G7" s="75" t="s">
        <v>92</v>
      </c>
      <c r="H7" s="24" t="s">
        <v>73</v>
      </c>
      <c r="I7" s="11" t="s">
        <v>116</v>
      </c>
      <c r="J7" s="78" t="s">
        <v>92</v>
      </c>
    </row>
    <row r="8" spans="1:10" ht="37.5" customHeight="1" x14ac:dyDescent="0.2">
      <c r="A8" s="79" t="s">
        <v>166</v>
      </c>
      <c r="B8" s="87" t="s">
        <v>167</v>
      </c>
      <c r="C8" s="18" t="s">
        <v>170</v>
      </c>
      <c r="D8" s="76" t="s">
        <v>171</v>
      </c>
      <c r="E8" s="24" t="s">
        <v>95</v>
      </c>
      <c r="F8" s="11" t="s">
        <v>116</v>
      </c>
      <c r="G8" s="75" t="s">
        <v>92</v>
      </c>
      <c r="H8" s="24" t="s">
        <v>73</v>
      </c>
      <c r="I8" s="11" t="s">
        <v>116</v>
      </c>
      <c r="J8" s="78" t="s">
        <v>92</v>
      </c>
    </row>
    <row r="9" spans="1:10" ht="37.5" customHeight="1" x14ac:dyDescent="0.2">
      <c r="A9" s="18" t="s">
        <v>183</v>
      </c>
      <c r="B9" s="74" t="s">
        <v>184</v>
      </c>
      <c r="C9" s="18" t="s">
        <v>186</v>
      </c>
      <c r="D9" s="76" t="s">
        <v>187</v>
      </c>
      <c r="E9" s="24" t="s">
        <v>73</v>
      </c>
      <c r="F9" s="11" t="s">
        <v>116</v>
      </c>
      <c r="G9" s="75" t="s">
        <v>92</v>
      </c>
      <c r="H9" s="24" t="s">
        <v>73</v>
      </c>
      <c r="I9" s="11" t="s">
        <v>116</v>
      </c>
      <c r="J9" s="78" t="s">
        <v>92</v>
      </c>
    </row>
    <row r="10" spans="1:10" ht="37.5" customHeight="1" x14ac:dyDescent="0.2">
      <c r="A10" s="79" t="s">
        <v>196</v>
      </c>
      <c r="B10" s="87" t="s">
        <v>197</v>
      </c>
      <c r="C10" s="18" t="s">
        <v>199</v>
      </c>
      <c r="D10" s="76" t="s">
        <v>200</v>
      </c>
      <c r="E10" s="24" t="s">
        <v>95</v>
      </c>
      <c r="F10" s="11" t="s">
        <v>116</v>
      </c>
      <c r="G10" s="75" t="s">
        <v>92</v>
      </c>
      <c r="H10" s="24" t="s">
        <v>73</v>
      </c>
      <c r="I10" s="11" t="s">
        <v>116</v>
      </c>
      <c r="J10" s="78" t="s">
        <v>92</v>
      </c>
    </row>
    <row r="11" spans="1:10" ht="37.5" customHeight="1" x14ac:dyDescent="0.2">
      <c r="A11" s="79" t="s">
        <v>207</v>
      </c>
      <c r="B11" s="87" t="s">
        <v>208</v>
      </c>
      <c r="C11" s="18" t="s">
        <v>210</v>
      </c>
      <c r="D11" s="76" t="s">
        <v>211</v>
      </c>
      <c r="E11" s="24" t="s">
        <v>73</v>
      </c>
      <c r="F11" s="11" t="s">
        <v>179</v>
      </c>
      <c r="G11" s="88" t="s">
        <v>137</v>
      </c>
      <c r="H11" s="24" t="s">
        <v>73</v>
      </c>
      <c r="I11" s="11" t="s">
        <v>179</v>
      </c>
      <c r="J11" s="19" t="s">
        <v>137</v>
      </c>
    </row>
    <row r="12" spans="1:10" ht="37.5" customHeight="1" x14ac:dyDescent="0.2">
      <c r="A12" s="79" t="s">
        <v>219</v>
      </c>
      <c r="B12" s="87" t="s">
        <v>220</v>
      </c>
      <c r="C12" s="18" t="s">
        <v>222</v>
      </c>
      <c r="D12" s="76" t="s">
        <v>223</v>
      </c>
      <c r="E12" s="24" t="s">
        <v>73</v>
      </c>
      <c r="F12" s="11" t="s">
        <v>116</v>
      </c>
      <c r="G12" s="75" t="s">
        <v>92</v>
      </c>
      <c r="H12" s="24" t="s">
        <v>73</v>
      </c>
      <c r="I12" s="11" t="s">
        <v>116</v>
      </c>
      <c r="J12" s="78" t="s">
        <v>92</v>
      </c>
    </row>
    <row r="13" spans="1:10" ht="37.5" customHeight="1" x14ac:dyDescent="0.2">
      <c r="A13" s="79" t="s">
        <v>219</v>
      </c>
      <c r="B13" s="87" t="s">
        <v>220</v>
      </c>
      <c r="C13" s="18" t="s">
        <v>246</v>
      </c>
      <c r="D13" s="76" t="s">
        <v>247</v>
      </c>
      <c r="E13" s="24" t="s">
        <v>73</v>
      </c>
      <c r="F13" s="11" t="s">
        <v>90</v>
      </c>
      <c r="G13" s="77" t="s">
        <v>93</v>
      </c>
      <c r="H13" s="24" t="s">
        <v>73</v>
      </c>
      <c r="I13" s="11" t="s">
        <v>90</v>
      </c>
      <c r="J13" s="20" t="s">
        <v>93</v>
      </c>
    </row>
    <row r="14" spans="1:10" ht="37.5" customHeight="1" x14ac:dyDescent="0.2">
      <c r="A14" s="79" t="s">
        <v>219</v>
      </c>
      <c r="B14" s="87" t="s">
        <v>220</v>
      </c>
      <c r="C14" s="18" t="s">
        <v>246</v>
      </c>
      <c r="D14" s="76" t="s">
        <v>247</v>
      </c>
      <c r="E14" s="24" t="s">
        <v>73</v>
      </c>
      <c r="F14" s="11" t="s">
        <v>90</v>
      </c>
      <c r="G14" s="77" t="s">
        <v>93</v>
      </c>
      <c r="H14" s="24" t="s">
        <v>73</v>
      </c>
      <c r="I14" s="11" t="s">
        <v>90</v>
      </c>
      <c r="J14" s="20" t="s">
        <v>93</v>
      </c>
    </row>
    <row r="15" spans="1:10" ht="37.5" customHeight="1" x14ac:dyDescent="0.2">
      <c r="A15" s="89" t="s">
        <v>257</v>
      </c>
      <c r="B15" s="90" t="s">
        <v>258</v>
      </c>
      <c r="C15" s="18" t="s">
        <v>260</v>
      </c>
      <c r="D15" s="76" t="s">
        <v>261</v>
      </c>
      <c r="E15" s="24" t="s">
        <v>73</v>
      </c>
      <c r="F15" s="11" t="s">
        <v>116</v>
      </c>
      <c r="G15" s="75" t="s">
        <v>92</v>
      </c>
      <c r="H15" s="24" t="s">
        <v>73</v>
      </c>
      <c r="I15" s="11" t="s">
        <v>116</v>
      </c>
      <c r="J15" s="78" t="s">
        <v>92</v>
      </c>
    </row>
    <row r="16" spans="1:10" ht="37.5" customHeight="1" x14ac:dyDescent="0.2">
      <c r="A16" s="79" t="s">
        <v>271</v>
      </c>
      <c r="B16" s="87" t="s">
        <v>272</v>
      </c>
      <c r="C16" s="18" t="s">
        <v>275</v>
      </c>
      <c r="D16" s="76" t="s">
        <v>276</v>
      </c>
      <c r="E16" s="24" t="s">
        <v>73</v>
      </c>
      <c r="F16" s="11" t="s">
        <v>90</v>
      </c>
      <c r="G16" s="77" t="s">
        <v>93</v>
      </c>
      <c r="H16" s="24" t="s">
        <v>73</v>
      </c>
      <c r="I16" s="11" t="s">
        <v>90</v>
      </c>
      <c r="J16" s="20" t="s">
        <v>93</v>
      </c>
    </row>
    <row r="17" spans="1:10" ht="37.5" customHeight="1" x14ac:dyDescent="0.2">
      <c r="A17" s="79" t="s">
        <v>271</v>
      </c>
      <c r="B17" s="87" t="s">
        <v>272</v>
      </c>
      <c r="C17" s="18" t="s">
        <v>299</v>
      </c>
      <c r="D17" s="76" t="s">
        <v>300</v>
      </c>
      <c r="E17" s="24" t="s">
        <v>95</v>
      </c>
      <c r="F17" s="11" t="s">
        <v>116</v>
      </c>
      <c r="G17" s="75" t="s">
        <v>92</v>
      </c>
      <c r="H17" s="24" t="s">
        <v>73</v>
      </c>
      <c r="I17" s="11" t="s">
        <v>116</v>
      </c>
      <c r="J17" s="78" t="s">
        <v>92</v>
      </c>
    </row>
    <row r="18" spans="1:10" ht="37.5" customHeight="1" x14ac:dyDescent="0.2">
      <c r="A18" s="79" t="s">
        <v>271</v>
      </c>
      <c r="B18" s="87" t="s">
        <v>272</v>
      </c>
      <c r="C18" s="18" t="s">
        <v>309</v>
      </c>
      <c r="D18" s="76" t="s">
        <v>310</v>
      </c>
      <c r="E18" s="24" t="s">
        <v>73</v>
      </c>
      <c r="F18" s="11" t="s">
        <v>116</v>
      </c>
      <c r="G18" s="75" t="s">
        <v>92</v>
      </c>
      <c r="H18" s="24" t="s">
        <v>73</v>
      </c>
      <c r="I18" s="11" t="s">
        <v>116</v>
      </c>
      <c r="J18" s="78" t="s">
        <v>92</v>
      </c>
    </row>
    <row r="19" spans="1:10" ht="37.5" customHeight="1" x14ac:dyDescent="0.2">
      <c r="A19" s="79" t="s">
        <v>271</v>
      </c>
      <c r="B19" s="87" t="s">
        <v>272</v>
      </c>
      <c r="C19" s="18" t="s">
        <v>320</v>
      </c>
      <c r="D19" s="76" t="s">
        <v>321</v>
      </c>
      <c r="E19" s="24" t="s">
        <v>73</v>
      </c>
      <c r="F19" s="11" t="s">
        <v>116</v>
      </c>
      <c r="G19" s="75" t="s">
        <v>92</v>
      </c>
      <c r="H19" s="24" t="s">
        <v>73</v>
      </c>
      <c r="I19" s="11" t="s">
        <v>116</v>
      </c>
      <c r="J19" s="78" t="s">
        <v>92</v>
      </c>
    </row>
    <row r="20" spans="1:10" ht="37.5" customHeight="1" x14ac:dyDescent="0.2">
      <c r="A20" s="79" t="s">
        <v>271</v>
      </c>
      <c r="B20" s="87" t="s">
        <v>272</v>
      </c>
      <c r="C20" s="18" t="s">
        <v>327</v>
      </c>
      <c r="D20" s="76" t="s">
        <v>328</v>
      </c>
      <c r="E20" s="24" t="s">
        <v>73</v>
      </c>
      <c r="F20" s="11" t="s">
        <v>90</v>
      </c>
      <c r="G20" s="77" t="s">
        <v>93</v>
      </c>
      <c r="H20" s="24" t="s">
        <v>73</v>
      </c>
      <c r="I20" s="11" t="s">
        <v>90</v>
      </c>
      <c r="J20" s="20" t="s">
        <v>93</v>
      </c>
    </row>
    <row r="21" spans="1:10" ht="37.5" customHeight="1" x14ac:dyDescent="0.2">
      <c r="A21" s="79" t="s">
        <v>271</v>
      </c>
      <c r="B21" s="87" t="s">
        <v>272</v>
      </c>
      <c r="C21" s="18" t="s">
        <v>337</v>
      </c>
      <c r="D21" s="76" t="s">
        <v>338</v>
      </c>
      <c r="E21" s="24" t="s">
        <v>73</v>
      </c>
      <c r="F21" s="11" t="s">
        <v>116</v>
      </c>
      <c r="G21" s="75" t="s">
        <v>92</v>
      </c>
      <c r="H21" s="24" t="s">
        <v>73</v>
      </c>
      <c r="I21" s="11" t="s">
        <v>116</v>
      </c>
      <c r="J21" s="78" t="s">
        <v>92</v>
      </c>
    </row>
    <row r="22" spans="1:10" ht="37.5" customHeight="1" x14ac:dyDescent="0.2">
      <c r="A22" s="79" t="s">
        <v>341</v>
      </c>
      <c r="B22" s="87" t="s">
        <v>342</v>
      </c>
      <c r="C22" s="18" t="s">
        <v>344</v>
      </c>
      <c r="D22" s="76" t="s">
        <v>345</v>
      </c>
      <c r="E22" s="91" t="s">
        <v>73</v>
      </c>
      <c r="F22" s="27" t="s">
        <v>179</v>
      </c>
      <c r="G22" s="92" t="s">
        <v>137</v>
      </c>
      <c r="H22" s="91" t="s">
        <v>73</v>
      </c>
      <c r="I22" s="27" t="s">
        <v>179</v>
      </c>
      <c r="J22" s="93" t="s">
        <v>137</v>
      </c>
    </row>
    <row r="23" spans="1:10" ht="37.5" customHeight="1" x14ac:dyDescent="0.2">
      <c r="A23" s="79" t="s">
        <v>341</v>
      </c>
      <c r="B23" s="87" t="s">
        <v>342</v>
      </c>
      <c r="C23" s="18" t="s">
        <v>353</v>
      </c>
      <c r="D23" s="76" t="s">
        <v>354</v>
      </c>
      <c r="E23" s="24" t="s">
        <v>95</v>
      </c>
      <c r="F23" s="11" t="s">
        <v>179</v>
      </c>
      <c r="G23" s="88" t="s">
        <v>137</v>
      </c>
      <c r="H23" s="24" t="s">
        <v>73</v>
      </c>
      <c r="I23" s="11" t="s">
        <v>179</v>
      </c>
      <c r="J23" s="19" t="s">
        <v>137</v>
      </c>
    </row>
    <row r="24" spans="1:10" ht="37.5" customHeight="1" x14ac:dyDescent="0.2">
      <c r="A24" s="94" t="s">
        <v>362</v>
      </c>
      <c r="B24" s="95" t="s">
        <v>363</v>
      </c>
      <c r="C24" s="18" t="s">
        <v>365</v>
      </c>
      <c r="D24" s="76" t="s">
        <v>366</v>
      </c>
      <c r="E24" s="24" t="s">
        <v>73</v>
      </c>
      <c r="F24" s="11" t="s">
        <v>116</v>
      </c>
      <c r="G24" s="75" t="s">
        <v>92</v>
      </c>
      <c r="H24" s="24" t="s">
        <v>73</v>
      </c>
      <c r="I24" s="11" t="s">
        <v>116</v>
      </c>
      <c r="J24" s="78" t="s">
        <v>92</v>
      </c>
    </row>
    <row r="25" spans="1:10" ht="37.5" customHeight="1" x14ac:dyDescent="0.2">
      <c r="A25" s="79" t="s">
        <v>374</v>
      </c>
      <c r="B25" s="87" t="s">
        <v>375</v>
      </c>
      <c r="C25" s="18" t="s">
        <v>377</v>
      </c>
      <c r="D25" s="76" t="s">
        <v>378</v>
      </c>
      <c r="E25" s="24" t="s">
        <v>73</v>
      </c>
      <c r="F25" s="11" t="s">
        <v>179</v>
      </c>
      <c r="G25" s="88" t="s">
        <v>137</v>
      </c>
      <c r="H25" s="24" t="s">
        <v>73</v>
      </c>
      <c r="I25" s="11" t="s">
        <v>179</v>
      </c>
      <c r="J25" s="19" t="s">
        <v>137</v>
      </c>
    </row>
    <row r="26" spans="1:10" ht="37.5" customHeight="1" x14ac:dyDescent="0.2">
      <c r="A26" s="18" t="s">
        <v>387</v>
      </c>
      <c r="B26" s="74" t="s">
        <v>388</v>
      </c>
      <c r="C26" s="18" t="s">
        <v>396</v>
      </c>
      <c r="D26" s="76" t="s">
        <v>397</v>
      </c>
      <c r="E26" s="24" t="s">
        <v>73</v>
      </c>
      <c r="F26" s="11" t="s">
        <v>179</v>
      </c>
      <c r="G26" s="88" t="s">
        <v>137</v>
      </c>
      <c r="H26" s="24" t="s">
        <v>73</v>
      </c>
      <c r="I26" s="11" t="s">
        <v>179</v>
      </c>
      <c r="J26" s="19" t="s">
        <v>137</v>
      </c>
    </row>
    <row r="27" spans="1:10" ht="37.5" customHeight="1" x14ac:dyDescent="0.2">
      <c r="A27" s="79" t="s">
        <v>410</v>
      </c>
      <c r="B27" s="80" t="s">
        <v>411</v>
      </c>
      <c r="C27" s="94" t="s">
        <v>415</v>
      </c>
      <c r="D27" s="96" t="s">
        <v>416</v>
      </c>
      <c r="E27" s="83" t="s">
        <v>95</v>
      </c>
      <c r="F27" s="5" t="s">
        <v>90</v>
      </c>
      <c r="G27" s="97" t="s">
        <v>93</v>
      </c>
      <c r="H27" s="83" t="s">
        <v>73</v>
      </c>
      <c r="I27" s="5" t="s">
        <v>90</v>
      </c>
      <c r="J27" s="85" t="s">
        <v>93</v>
      </c>
    </row>
    <row r="28" spans="1:10" ht="37.5" customHeight="1" x14ac:dyDescent="0.2">
      <c r="A28" s="79" t="s">
        <v>410</v>
      </c>
      <c r="B28" s="80" t="s">
        <v>411</v>
      </c>
      <c r="C28" s="94" t="s">
        <v>421</v>
      </c>
      <c r="D28" s="82" t="s">
        <v>422</v>
      </c>
      <c r="E28" s="83" t="s">
        <v>95</v>
      </c>
      <c r="F28" s="5" t="s">
        <v>116</v>
      </c>
      <c r="G28" s="84" t="s">
        <v>92</v>
      </c>
      <c r="H28" s="83" t="s">
        <v>73</v>
      </c>
      <c r="I28" s="5" t="s">
        <v>116</v>
      </c>
      <c r="J28" s="86" t="s">
        <v>92</v>
      </c>
    </row>
    <row r="29" spans="1:10" ht="37.5" customHeight="1" x14ac:dyDescent="0.2">
      <c r="A29" s="79" t="s">
        <v>410</v>
      </c>
      <c r="B29" s="80" t="s">
        <v>411</v>
      </c>
      <c r="C29" s="94" t="s">
        <v>437</v>
      </c>
      <c r="D29" s="82" t="s">
        <v>438</v>
      </c>
      <c r="E29" s="83" t="s">
        <v>73</v>
      </c>
      <c r="F29" s="5" t="s">
        <v>116</v>
      </c>
      <c r="G29" s="84" t="s">
        <v>92</v>
      </c>
      <c r="H29" s="83" t="s">
        <v>73</v>
      </c>
      <c r="I29" s="5" t="s">
        <v>116</v>
      </c>
      <c r="J29" s="86" t="s">
        <v>92</v>
      </c>
    </row>
    <row r="30" spans="1:10" ht="37.5" customHeight="1" x14ac:dyDescent="0.2">
      <c r="A30" s="79" t="s">
        <v>410</v>
      </c>
      <c r="B30" s="80" t="s">
        <v>411</v>
      </c>
      <c r="C30" s="18" t="s">
        <v>456</v>
      </c>
      <c r="D30" s="74" t="s">
        <v>457</v>
      </c>
      <c r="E30" s="24" t="s">
        <v>73</v>
      </c>
      <c r="F30" s="11" t="s">
        <v>116</v>
      </c>
      <c r="G30" s="75" t="s">
        <v>92</v>
      </c>
      <c r="H30" s="24" t="s">
        <v>73</v>
      </c>
      <c r="I30" s="11" t="s">
        <v>116</v>
      </c>
      <c r="J30" s="78" t="s">
        <v>92</v>
      </c>
    </row>
    <row r="31" spans="1:10" ht="37.5" customHeight="1" x14ac:dyDescent="0.2">
      <c r="A31" s="79" t="s">
        <v>410</v>
      </c>
      <c r="B31" s="80" t="s">
        <v>411</v>
      </c>
      <c r="C31" s="18" t="s">
        <v>471</v>
      </c>
      <c r="D31" s="74" t="s">
        <v>472</v>
      </c>
      <c r="E31" s="24" t="s">
        <v>95</v>
      </c>
      <c r="F31" s="11" t="s">
        <v>116</v>
      </c>
      <c r="G31" s="75" t="s">
        <v>92</v>
      </c>
      <c r="H31" s="24" t="s">
        <v>73</v>
      </c>
      <c r="I31" s="11" t="s">
        <v>116</v>
      </c>
      <c r="J31" s="78" t="s">
        <v>92</v>
      </c>
    </row>
    <row r="32" spans="1:10" ht="37.5" customHeight="1" x14ac:dyDescent="0.2">
      <c r="A32" s="79" t="s">
        <v>410</v>
      </c>
      <c r="B32" s="80" t="s">
        <v>411</v>
      </c>
      <c r="C32" s="18" t="s">
        <v>488</v>
      </c>
      <c r="D32" s="74" t="s">
        <v>489</v>
      </c>
      <c r="E32" s="24" t="s">
        <v>91</v>
      </c>
      <c r="F32" s="11" t="s">
        <v>116</v>
      </c>
      <c r="G32" s="88" t="s">
        <v>137</v>
      </c>
      <c r="H32" s="24" t="s">
        <v>73</v>
      </c>
      <c r="I32" s="11" t="s">
        <v>116</v>
      </c>
      <c r="J32" s="78" t="s">
        <v>92</v>
      </c>
    </row>
    <row r="33" spans="1:10" ht="37.5" customHeight="1" x14ac:dyDescent="0.2">
      <c r="A33" s="79" t="s">
        <v>410</v>
      </c>
      <c r="B33" s="80" t="s">
        <v>411</v>
      </c>
      <c r="C33" s="18" t="s">
        <v>498</v>
      </c>
      <c r="D33" s="74" t="s">
        <v>499</v>
      </c>
      <c r="E33" s="24" t="s">
        <v>73</v>
      </c>
      <c r="F33" s="11" t="s">
        <v>116</v>
      </c>
      <c r="G33" s="75" t="s">
        <v>92</v>
      </c>
      <c r="H33" s="24" t="s">
        <v>73</v>
      </c>
      <c r="I33" s="11" t="s">
        <v>116</v>
      </c>
      <c r="J33" s="78" t="s">
        <v>92</v>
      </c>
    </row>
    <row r="34" spans="1:10" ht="37.5" customHeight="1" x14ac:dyDescent="0.2">
      <c r="A34" s="79" t="s">
        <v>410</v>
      </c>
      <c r="B34" s="80" t="s">
        <v>411</v>
      </c>
      <c r="C34" s="98" t="s">
        <v>517</v>
      </c>
      <c r="D34" s="74" t="s">
        <v>518</v>
      </c>
      <c r="E34" s="24" t="s">
        <v>73</v>
      </c>
      <c r="F34" s="11" t="s">
        <v>116</v>
      </c>
      <c r="G34" s="75" t="s">
        <v>92</v>
      </c>
      <c r="H34" s="24" t="s">
        <v>73</v>
      </c>
      <c r="I34" s="11" t="s">
        <v>116</v>
      </c>
      <c r="J34" s="78" t="s">
        <v>92</v>
      </c>
    </row>
    <row r="35" spans="1:10" ht="37.5" customHeight="1" x14ac:dyDescent="0.2">
      <c r="A35" s="79" t="s">
        <v>410</v>
      </c>
      <c r="B35" s="80" t="s">
        <v>411</v>
      </c>
      <c r="C35" s="18" t="s">
        <v>531</v>
      </c>
      <c r="D35" s="74" t="s">
        <v>532</v>
      </c>
      <c r="E35" s="24" t="s">
        <v>73</v>
      </c>
      <c r="F35" s="11" t="s">
        <v>116</v>
      </c>
      <c r="G35" s="75" t="s">
        <v>92</v>
      </c>
      <c r="H35" s="24" t="s">
        <v>73</v>
      </c>
      <c r="I35" s="11" t="s">
        <v>116</v>
      </c>
      <c r="J35" s="78" t="s">
        <v>92</v>
      </c>
    </row>
    <row r="36" spans="1:10" ht="37.5" customHeight="1" x14ac:dyDescent="0.2">
      <c r="A36" s="18" t="s">
        <v>538</v>
      </c>
      <c r="B36" s="74" t="s">
        <v>539</v>
      </c>
      <c r="C36" s="18" t="s">
        <v>541</v>
      </c>
      <c r="D36" s="76" t="s">
        <v>542</v>
      </c>
      <c r="E36" s="24" t="s">
        <v>73</v>
      </c>
      <c r="F36" s="11" t="s">
        <v>116</v>
      </c>
      <c r="G36" s="75" t="s">
        <v>92</v>
      </c>
      <c r="H36" s="24" t="s">
        <v>73</v>
      </c>
      <c r="I36" s="11" t="s">
        <v>116</v>
      </c>
      <c r="J36" s="78" t="s">
        <v>92</v>
      </c>
    </row>
    <row r="37" spans="1:10" ht="37.5" customHeight="1" x14ac:dyDescent="0.2">
      <c r="A37" s="18" t="s">
        <v>538</v>
      </c>
      <c r="B37" s="74" t="s">
        <v>539</v>
      </c>
      <c r="C37" s="18" t="s">
        <v>550</v>
      </c>
      <c r="D37" s="76" t="s">
        <v>551</v>
      </c>
      <c r="E37" s="24" t="s">
        <v>73</v>
      </c>
      <c r="F37" s="11" t="s">
        <v>116</v>
      </c>
      <c r="G37" s="75" t="s">
        <v>92</v>
      </c>
      <c r="H37" s="24" t="s">
        <v>73</v>
      </c>
      <c r="I37" s="11" t="s">
        <v>116</v>
      </c>
      <c r="J37" s="78" t="s">
        <v>92</v>
      </c>
    </row>
    <row r="38" spans="1:10" ht="37.5" customHeight="1" x14ac:dyDescent="0.2">
      <c r="A38" s="18" t="s">
        <v>538</v>
      </c>
      <c r="B38" s="74" t="s">
        <v>539</v>
      </c>
      <c r="C38" s="18" t="s">
        <v>563</v>
      </c>
      <c r="D38" s="76" t="s">
        <v>564</v>
      </c>
      <c r="E38" s="24" t="s">
        <v>95</v>
      </c>
      <c r="F38" s="11" t="s">
        <v>116</v>
      </c>
      <c r="G38" s="75" t="s">
        <v>92</v>
      </c>
      <c r="H38" s="24" t="s">
        <v>73</v>
      </c>
      <c r="I38" s="11" t="s">
        <v>116</v>
      </c>
      <c r="J38" s="78" t="s">
        <v>92</v>
      </c>
    </row>
    <row r="39" spans="1:10" ht="37.5" customHeight="1" x14ac:dyDescent="0.2">
      <c r="A39" s="18" t="s">
        <v>573</v>
      </c>
      <c r="B39" s="74" t="s">
        <v>574</v>
      </c>
      <c r="C39" s="18" t="s">
        <v>576</v>
      </c>
      <c r="D39" s="76" t="s">
        <v>577</v>
      </c>
      <c r="E39" s="24" t="s">
        <v>73</v>
      </c>
      <c r="F39" s="11" t="s">
        <v>116</v>
      </c>
      <c r="G39" s="75" t="s">
        <v>92</v>
      </c>
      <c r="H39" s="24" t="s">
        <v>73</v>
      </c>
      <c r="I39" s="11" t="s">
        <v>116</v>
      </c>
      <c r="J39" s="78" t="s">
        <v>92</v>
      </c>
    </row>
    <row r="40" spans="1:10" ht="37.5" customHeight="1" x14ac:dyDescent="0.2">
      <c r="A40" s="18" t="s">
        <v>573</v>
      </c>
      <c r="B40" s="74" t="s">
        <v>574</v>
      </c>
      <c r="C40" s="18" t="s">
        <v>594</v>
      </c>
      <c r="D40" s="76" t="s">
        <v>595</v>
      </c>
      <c r="E40" s="24" t="s">
        <v>73</v>
      </c>
      <c r="F40" s="11" t="s">
        <v>116</v>
      </c>
      <c r="G40" s="75" t="s">
        <v>92</v>
      </c>
      <c r="H40" s="24" t="s">
        <v>73</v>
      </c>
      <c r="I40" s="11" t="s">
        <v>116</v>
      </c>
      <c r="J40" s="78" t="s">
        <v>92</v>
      </c>
    </row>
    <row r="41" spans="1:10" ht="37.5" customHeight="1" x14ac:dyDescent="0.2">
      <c r="A41" s="18" t="s">
        <v>603</v>
      </c>
      <c r="B41" s="74" t="s">
        <v>604</v>
      </c>
      <c r="C41" s="18" t="s">
        <v>606</v>
      </c>
      <c r="D41" s="76" t="s">
        <v>607</v>
      </c>
      <c r="E41" s="24" t="s">
        <v>73</v>
      </c>
      <c r="F41" s="11" t="s">
        <v>116</v>
      </c>
      <c r="G41" s="75" t="s">
        <v>92</v>
      </c>
      <c r="H41" s="24" t="s">
        <v>73</v>
      </c>
      <c r="I41" s="11" t="s">
        <v>116</v>
      </c>
      <c r="J41" s="78" t="s">
        <v>92</v>
      </c>
    </row>
    <row r="42" spans="1:10" ht="37.5" customHeight="1" x14ac:dyDescent="0.2">
      <c r="A42" s="18" t="s">
        <v>619</v>
      </c>
      <c r="B42" s="74" t="s">
        <v>620</v>
      </c>
      <c r="C42" s="18" t="s">
        <v>622</v>
      </c>
      <c r="D42" s="76" t="s">
        <v>623</v>
      </c>
      <c r="E42" s="24" t="s">
        <v>73</v>
      </c>
      <c r="F42" s="11" t="s">
        <v>179</v>
      </c>
      <c r="G42" s="88" t="s">
        <v>137</v>
      </c>
      <c r="H42" s="24" t="s">
        <v>73</v>
      </c>
      <c r="I42" s="11" t="s">
        <v>179</v>
      </c>
      <c r="J42" s="19" t="s">
        <v>137</v>
      </c>
    </row>
    <row r="43" spans="1:10" ht="37.5" customHeight="1" x14ac:dyDescent="0.2">
      <c r="A43" s="18" t="s">
        <v>619</v>
      </c>
      <c r="B43" s="74" t="s">
        <v>620</v>
      </c>
      <c r="C43" s="18" t="s">
        <v>639</v>
      </c>
      <c r="D43" s="76" t="s">
        <v>640</v>
      </c>
      <c r="E43" s="24" t="s">
        <v>73</v>
      </c>
      <c r="F43" s="11" t="s">
        <v>179</v>
      </c>
      <c r="G43" s="88" t="s">
        <v>137</v>
      </c>
      <c r="H43" s="24" t="s">
        <v>73</v>
      </c>
      <c r="I43" s="11" t="s">
        <v>179</v>
      </c>
      <c r="J43" s="19" t="s">
        <v>137</v>
      </c>
    </row>
    <row r="44" spans="1:10" ht="37.5" customHeight="1" x14ac:dyDescent="0.2">
      <c r="A44" s="18" t="s">
        <v>651</v>
      </c>
      <c r="B44" s="74" t="s">
        <v>652</v>
      </c>
      <c r="C44" s="18" t="s">
        <v>654</v>
      </c>
      <c r="D44" s="76" t="s">
        <v>655</v>
      </c>
      <c r="E44" s="24" t="s">
        <v>91</v>
      </c>
      <c r="F44" s="11" t="s">
        <v>116</v>
      </c>
      <c r="G44" s="88" t="s">
        <v>137</v>
      </c>
      <c r="H44" s="24" t="s">
        <v>73</v>
      </c>
      <c r="I44" s="11" t="s">
        <v>72</v>
      </c>
      <c r="J44" s="81" t="s">
        <v>74</v>
      </c>
    </row>
    <row r="45" spans="1:10" ht="37.5" customHeight="1" x14ac:dyDescent="0.2">
      <c r="A45" s="18" t="s">
        <v>651</v>
      </c>
      <c r="B45" s="74" t="s">
        <v>652</v>
      </c>
      <c r="C45" s="18" t="s">
        <v>671</v>
      </c>
      <c r="D45" s="76" t="s">
        <v>672</v>
      </c>
      <c r="E45" s="24" t="s">
        <v>73</v>
      </c>
      <c r="F45" s="11" t="s">
        <v>116</v>
      </c>
      <c r="G45" s="75" t="s">
        <v>92</v>
      </c>
      <c r="H45" s="24" t="s">
        <v>73</v>
      </c>
      <c r="I45" s="11" t="s">
        <v>116</v>
      </c>
      <c r="J45" s="78" t="s">
        <v>92</v>
      </c>
    </row>
    <row r="46" spans="1:10" ht="37.5" customHeight="1" x14ac:dyDescent="0.2">
      <c r="A46" s="18" t="s">
        <v>679</v>
      </c>
      <c r="B46" s="74" t="s">
        <v>680</v>
      </c>
      <c r="C46" s="18" t="s">
        <v>682</v>
      </c>
      <c r="D46" s="76" t="s">
        <v>683</v>
      </c>
      <c r="E46" s="24" t="s">
        <v>73</v>
      </c>
      <c r="F46" s="11" t="s">
        <v>90</v>
      </c>
      <c r="G46" s="77" t="s">
        <v>93</v>
      </c>
      <c r="H46" s="24" t="s">
        <v>73</v>
      </c>
      <c r="I46" s="11" t="s">
        <v>90</v>
      </c>
      <c r="J46" s="20" t="s">
        <v>93</v>
      </c>
    </row>
    <row r="47" spans="1:10" ht="37.5" customHeight="1" x14ac:dyDescent="0.2">
      <c r="A47" s="18" t="s">
        <v>703</v>
      </c>
      <c r="B47" s="74" t="s">
        <v>704</v>
      </c>
      <c r="C47" s="18" t="s">
        <v>706</v>
      </c>
      <c r="D47" s="76" t="s">
        <v>707</v>
      </c>
      <c r="E47" s="24" t="s">
        <v>73</v>
      </c>
      <c r="F47" s="11" t="s">
        <v>116</v>
      </c>
      <c r="G47" s="75" t="s">
        <v>92</v>
      </c>
      <c r="H47" s="24" t="s">
        <v>73</v>
      </c>
      <c r="I47" s="11" t="s">
        <v>116</v>
      </c>
      <c r="J47" s="78" t="s">
        <v>92</v>
      </c>
    </row>
    <row r="48" spans="1:10" ht="37.5" customHeight="1" x14ac:dyDescent="0.2">
      <c r="A48" s="18" t="s">
        <v>722</v>
      </c>
      <c r="B48" s="74" t="s">
        <v>723</v>
      </c>
      <c r="C48" s="18" t="s">
        <v>725</v>
      </c>
      <c r="D48" s="76" t="s">
        <v>726</v>
      </c>
      <c r="E48" s="24" t="s">
        <v>73</v>
      </c>
      <c r="F48" s="11" t="s">
        <v>116</v>
      </c>
      <c r="G48" s="75" t="s">
        <v>92</v>
      </c>
      <c r="H48" s="24" t="s">
        <v>73</v>
      </c>
      <c r="I48" s="11" t="s">
        <v>116</v>
      </c>
      <c r="J48" s="78" t="s">
        <v>92</v>
      </c>
    </row>
    <row r="49" spans="1:10" ht="37.5" customHeight="1" x14ac:dyDescent="0.2">
      <c r="A49" s="18" t="s">
        <v>722</v>
      </c>
      <c r="B49" s="74" t="s">
        <v>723</v>
      </c>
      <c r="C49" s="18" t="s">
        <v>754</v>
      </c>
      <c r="D49" s="76" t="s">
        <v>755</v>
      </c>
      <c r="E49" s="24" t="s">
        <v>73</v>
      </c>
      <c r="F49" s="11" t="s">
        <v>179</v>
      </c>
      <c r="G49" s="88" t="s">
        <v>137</v>
      </c>
      <c r="H49" s="24" t="s">
        <v>73</v>
      </c>
      <c r="I49" s="11" t="s">
        <v>179</v>
      </c>
      <c r="J49" s="19" t="s">
        <v>137</v>
      </c>
    </row>
    <row r="50" spans="1:10" ht="37.5" customHeight="1" x14ac:dyDescent="0.2">
      <c r="A50" s="18" t="s">
        <v>722</v>
      </c>
      <c r="B50" s="74" t="s">
        <v>723</v>
      </c>
      <c r="C50" s="18" t="s">
        <v>763</v>
      </c>
      <c r="D50" s="76" t="s">
        <v>764</v>
      </c>
      <c r="E50" s="24" t="s">
        <v>95</v>
      </c>
      <c r="F50" s="11" t="s">
        <v>179</v>
      </c>
      <c r="G50" s="88" t="s">
        <v>137</v>
      </c>
      <c r="H50" s="24" t="s">
        <v>73</v>
      </c>
      <c r="I50" s="11" t="s">
        <v>179</v>
      </c>
      <c r="J50" s="19" t="s">
        <v>137</v>
      </c>
    </row>
    <row r="51" spans="1:10" ht="37.5" customHeight="1" x14ac:dyDescent="0.2">
      <c r="A51" s="18" t="s">
        <v>722</v>
      </c>
      <c r="B51" s="74" t="s">
        <v>723</v>
      </c>
      <c r="C51" s="18" t="s">
        <v>771</v>
      </c>
      <c r="D51" s="76" t="s">
        <v>772</v>
      </c>
      <c r="E51" s="24" t="s">
        <v>91</v>
      </c>
      <c r="F51" s="11" t="s">
        <v>116</v>
      </c>
      <c r="G51" s="88" t="s">
        <v>137</v>
      </c>
      <c r="H51" s="24" t="s">
        <v>73</v>
      </c>
      <c r="I51" s="11" t="s">
        <v>116</v>
      </c>
      <c r="J51" s="78" t="s">
        <v>92</v>
      </c>
    </row>
    <row r="52" spans="1:10" ht="37.5" customHeight="1" x14ac:dyDescent="0.2">
      <c r="A52" s="79" t="s">
        <v>779</v>
      </c>
      <c r="B52" s="87" t="s">
        <v>780</v>
      </c>
      <c r="C52" s="18" t="s">
        <v>782</v>
      </c>
      <c r="D52" s="76" t="s">
        <v>783</v>
      </c>
      <c r="E52" s="24" t="s">
        <v>73</v>
      </c>
      <c r="F52" s="11" t="s">
        <v>179</v>
      </c>
      <c r="G52" s="88" t="s">
        <v>137</v>
      </c>
      <c r="H52" s="24" t="s">
        <v>73</v>
      </c>
      <c r="I52" s="11" t="s">
        <v>179</v>
      </c>
      <c r="J52" s="19" t="s">
        <v>137</v>
      </c>
    </row>
    <row r="53" spans="1:10" ht="37.5" customHeight="1" x14ac:dyDescent="0.2">
      <c r="A53" s="79" t="s">
        <v>779</v>
      </c>
      <c r="B53" s="87" t="s">
        <v>780</v>
      </c>
      <c r="C53" s="18" t="s">
        <v>862</v>
      </c>
      <c r="D53" s="76" t="s">
        <v>863</v>
      </c>
      <c r="E53" s="24" t="s">
        <v>91</v>
      </c>
      <c r="F53" s="11" t="s">
        <v>179</v>
      </c>
      <c r="G53" s="88" t="s">
        <v>137</v>
      </c>
      <c r="H53" s="24" t="s">
        <v>73</v>
      </c>
      <c r="I53" s="11" t="s">
        <v>179</v>
      </c>
      <c r="J53" s="19" t="s">
        <v>137</v>
      </c>
    </row>
    <row r="54" spans="1:10" ht="37.5" customHeight="1" x14ac:dyDescent="0.2">
      <c r="A54" s="18" t="s">
        <v>879</v>
      </c>
      <c r="B54" s="74" t="s">
        <v>880</v>
      </c>
      <c r="C54" s="18" t="s">
        <v>882</v>
      </c>
      <c r="D54" s="76" t="s">
        <v>883</v>
      </c>
      <c r="E54" s="24" t="s">
        <v>95</v>
      </c>
      <c r="F54" s="11" t="s">
        <v>116</v>
      </c>
      <c r="G54" s="75" t="s">
        <v>92</v>
      </c>
      <c r="H54" s="24" t="s">
        <v>73</v>
      </c>
      <c r="I54" s="11" t="s">
        <v>116</v>
      </c>
      <c r="J54" s="78" t="s">
        <v>92</v>
      </c>
    </row>
    <row r="55" spans="1:10" ht="37.5" customHeight="1" x14ac:dyDescent="0.2">
      <c r="A55" s="99" t="s">
        <v>903</v>
      </c>
      <c r="B55" s="100" t="s">
        <v>904</v>
      </c>
      <c r="C55" s="18" t="s">
        <v>906</v>
      </c>
      <c r="D55" s="76" t="s">
        <v>907</v>
      </c>
      <c r="E55" s="24" t="s">
        <v>95</v>
      </c>
      <c r="F55" s="11" t="s">
        <v>179</v>
      </c>
      <c r="G55" s="88" t="s">
        <v>137</v>
      </c>
      <c r="H55" s="24" t="s">
        <v>73</v>
      </c>
      <c r="I55" s="11" t="s">
        <v>179</v>
      </c>
      <c r="J55" s="19" t="s">
        <v>137</v>
      </c>
    </row>
    <row r="56" spans="1:10" ht="37.5" customHeight="1" x14ac:dyDescent="0.2">
      <c r="A56" s="99" t="s">
        <v>903</v>
      </c>
      <c r="B56" s="100" t="s">
        <v>904</v>
      </c>
      <c r="C56" s="18" t="s">
        <v>925</v>
      </c>
      <c r="D56" s="76" t="s">
        <v>926</v>
      </c>
      <c r="E56" s="24" t="s">
        <v>91</v>
      </c>
      <c r="F56" s="11" t="s">
        <v>116</v>
      </c>
      <c r="G56" s="88" t="s">
        <v>137</v>
      </c>
      <c r="H56" s="24" t="s">
        <v>73</v>
      </c>
      <c r="I56" s="11" t="s">
        <v>116</v>
      </c>
      <c r="J56" s="78" t="s">
        <v>92</v>
      </c>
    </row>
    <row r="57" spans="1:10" ht="37.5" customHeight="1" x14ac:dyDescent="0.2">
      <c r="A57" s="99" t="s">
        <v>903</v>
      </c>
      <c r="B57" s="100" t="s">
        <v>904</v>
      </c>
      <c r="C57" s="18" t="s">
        <v>932</v>
      </c>
      <c r="D57" s="76" t="s">
        <v>1065</v>
      </c>
      <c r="E57" s="24" t="s">
        <v>73</v>
      </c>
      <c r="F57" s="11" t="s">
        <v>116</v>
      </c>
      <c r="G57" s="75" t="s">
        <v>92</v>
      </c>
      <c r="H57" s="24" t="s">
        <v>73</v>
      </c>
      <c r="I57" s="11" t="s">
        <v>116</v>
      </c>
      <c r="J57" s="78" t="s">
        <v>92</v>
      </c>
    </row>
    <row r="58" spans="1:10" ht="37.5" customHeight="1" x14ac:dyDescent="0.2">
      <c r="A58" s="18" t="s">
        <v>944</v>
      </c>
      <c r="B58" s="74" t="s">
        <v>945</v>
      </c>
      <c r="C58" s="18" t="s">
        <v>947</v>
      </c>
      <c r="D58" s="76" t="s">
        <v>948</v>
      </c>
      <c r="E58" s="24" t="s">
        <v>73</v>
      </c>
      <c r="F58" s="11" t="s">
        <v>116</v>
      </c>
      <c r="G58" s="75" t="s">
        <v>92</v>
      </c>
      <c r="H58" s="24" t="s">
        <v>73</v>
      </c>
      <c r="I58" s="11" t="s">
        <v>116</v>
      </c>
      <c r="J58" s="78" t="s">
        <v>92</v>
      </c>
    </row>
    <row r="59" spans="1:10" ht="37.5" customHeight="1" x14ac:dyDescent="0.2">
      <c r="A59" s="18" t="s">
        <v>965</v>
      </c>
      <c r="B59" s="74" t="s">
        <v>966</v>
      </c>
      <c r="C59" s="18" t="s">
        <v>969</v>
      </c>
      <c r="D59" s="76" t="s">
        <v>970</v>
      </c>
      <c r="E59" s="24" t="s">
        <v>95</v>
      </c>
      <c r="F59" s="11" t="s">
        <v>179</v>
      </c>
      <c r="G59" s="88" t="s">
        <v>137</v>
      </c>
      <c r="H59" s="24" t="s">
        <v>73</v>
      </c>
      <c r="I59" s="11" t="s">
        <v>179</v>
      </c>
      <c r="J59" s="19" t="s">
        <v>137</v>
      </c>
    </row>
    <row r="60" spans="1:10" ht="37.5" customHeight="1" x14ac:dyDescent="0.2">
      <c r="A60" s="18" t="s">
        <v>965</v>
      </c>
      <c r="B60" s="74" t="s">
        <v>966</v>
      </c>
      <c r="C60" s="18" t="s">
        <v>978</v>
      </c>
      <c r="D60" s="76" t="s">
        <v>979</v>
      </c>
      <c r="E60" s="24" t="s">
        <v>95</v>
      </c>
      <c r="F60" s="11" t="s">
        <v>179</v>
      </c>
      <c r="G60" s="88" t="s">
        <v>137</v>
      </c>
      <c r="H60" s="24" t="s">
        <v>73</v>
      </c>
      <c r="I60" s="11" t="s">
        <v>179</v>
      </c>
      <c r="J60" s="19" t="s">
        <v>137</v>
      </c>
    </row>
    <row r="61" spans="1:10" ht="37.5" customHeight="1" x14ac:dyDescent="0.2">
      <c r="A61" s="18" t="s">
        <v>992</v>
      </c>
      <c r="B61" s="74" t="s">
        <v>993</v>
      </c>
      <c r="C61" s="18" t="s">
        <v>995</v>
      </c>
      <c r="D61" s="76" t="s">
        <v>996</v>
      </c>
      <c r="E61" s="24" t="s">
        <v>73</v>
      </c>
      <c r="F61" s="11" t="s">
        <v>116</v>
      </c>
      <c r="G61" s="75" t="s">
        <v>92</v>
      </c>
      <c r="H61" s="24" t="s">
        <v>73</v>
      </c>
      <c r="I61" s="11" t="s">
        <v>116</v>
      </c>
      <c r="J61" s="78" t="s">
        <v>92</v>
      </c>
    </row>
    <row r="62" spans="1:10" ht="37.5" customHeight="1" thickBot="1" x14ac:dyDescent="0.25">
      <c r="A62" s="22" t="s">
        <v>1008</v>
      </c>
      <c r="B62" s="101" t="s">
        <v>1008</v>
      </c>
      <c r="C62" s="22" t="s">
        <v>1009</v>
      </c>
      <c r="D62" s="102" t="s">
        <v>1010</v>
      </c>
      <c r="E62" s="25" t="s">
        <v>408</v>
      </c>
      <c r="F62" s="17" t="s">
        <v>179</v>
      </c>
      <c r="G62" s="103" t="s">
        <v>137</v>
      </c>
      <c r="H62" s="25" t="s">
        <v>91</v>
      </c>
      <c r="I62" s="17" t="s">
        <v>179</v>
      </c>
      <c r="J62" s="23" t="s">
        <v>137</v>
      </c>
    </row>
  </sheetData>
  <autoFilter ref="A2:J62" xr:uid="{19A87FAB-D97A-4C38-8B67-EBDDE1B65352}"/>
  <mergeCells count="4">
    <mergeCell ref="H1:J1"/>
    <mergeCell ref="A1:B1"/>
    <mergeCell ref="C1:D1"/>
    <mergeCell ref="E1:G1"/>
  </mergeCells>
  <pageMargins left="0.75" right="0.75" top="1" bottom="1" header="0.5" footer="0.5"/>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9A84D-3126-49B5-81B6-54F0E37F8740}">
  <sheetPr>
    <pageSetUpPr fitToPage="1"/>
  </sheetPr>
  <dimension ref="A1:O9"/>
  <sheetViews>
    <sheetView showGridLines="0" zoomScale="70" zoomScaleNormal="70" workbookViewId="0">
      <selection activeCell="B1" sqref="B1"/>
    </sheetView>
  </sheetViews>
  <sheetFormatPr baseColWidth="10" defaultColWidth="15.7109375" defaultRowHeight="12.75" x14ac:dyDescent="0.2"/>
  <cols>
    <col min="1" max="1" width="2.28515625" style="131" bestFit="1" customWidth="1"/>
    <col min="2" max="2" width="15" style="131" customWidth="1"/>
    <col min="3" max="4" width="0" style="131" hidden="1" customWidth="1"/>
    <col min="5" max="5" width="25.7109375" style="131" customWidth="1"/>
    <col min="6" max="6" width="28.42578125" style="131" customWidth="1"/>
    <col min="7" max="7" width="25.7109375" style="131" customWidth="1"/>
    <col min="8" max="8" width="4.42578125" style="131" customWidth="1"/>
    <col min="9" max="9" width="2.28515625" style="131" bestFit="1" customWidth="1"/>
    <col min="10" max="10" width="15" style="131" customWidth="1"/>
    <col min="11" max="11" width="0" style="131" hidden="1" customWidth="1"/>
    <col min="12" max="12" width="15.7109375" style="131"/>
    <col min="13" max="13" width="25.7109375" style="131" customWidth="1"/>
    <col min="14" max="14" width="28.5703125" style="131" customWidth="1"/>
    <col min="15" max="15" width="25.7109375" style="131" customWidth="1"/>
    <col min="16" max="16384" width="15.7109375" style="131"/>
  </cols>
  <sheetData>
    <row r="1" spans="1:15" ht="60" customHeight="1" thickBot="1" x14ac:dyDescent="0.35">
      <c r="C1" s="172" t="s">
        <v>1082</v>
      </c>
      <c r="D1" s="172"/>
      <c r="E1" s="172"/>
      <c r="F1" s="172"/>
      <c r="G1" s="172"/>
      <c r="H1" s="132"/>
      <c r="K1" s="172" t="s">
        <v>1083</v>
      </c>
      <c r="L1" s="172"/>
      <c r="M1" s="172"/>
      <c r="N1" s="172"/>
      <c r="O1" s="172"/>
    </row>
    <row r="2" spans="1:15" s="136" customFormat="1" ht="60" customHeight="1" thickBot="1" x14ac:dyDescent="0.25">
      <c r="A2" s="149">
        <v>5</v>
      </c>
      <c r="B2" s="150" t="s">
        <v>1069</v>
      </c>
      <c r="C2" s="134"/>
      <c r="D2" s="134"/>
      <c r="E2" s="135"/>
      <c r="F2" s="135"/>
      <c r="G2" s="135" t="s">
        <v>1009</v>
      </c>
      <c r="I2" s="149">
        <v>5</v>
      </c>
      <c r="J2" s="150" t="s">
        <v>1069</v>
      </c>
      <c r="K2" s="134"/>
      <c r="L2" s="134"/>
      <c r="M2" s="135"/>
      <c r="N2" s="135"/>
      <c r="O2" s="135"/>
    </row>
    <row r="3" spans="1:15" s="136" customFormat="1" ht="60" customHeight="1" thickBot="1" x14ac:dyDescent="0.25">
      <c r="A3" s="149">
        <v>4</v>
      </c>
      <c r="B3" s="150" t="s">
        <v>1070</v>
      </c>
      <c r="C3" s="137"/>
      <c r="D3" s="134"/>
      <c r="E3" s="134"/>
      <c r="F3" s="135"/>
      <c r="G3" s="135"/>
      <c r="I3" s="149">
        <v>4</v>
      </c>
      <c r="J3" s="150" t="s">
        <v>1070</v>
      </c>
      <c r="K3" s="137"/>
      <c r="L3" s="134"/>
      <c r="M3" s="134"/>
      <c r="N3" s="135"/>
      <c r="O3" s="135"/>
    </row>
    <row r="4" spans="1:15" s="136" customFormat="1" ht="60" customHeight="1" thickBot="1" x14ac:dyDescent="0.25">
      <c r="A4" s="149">
        <v>3</v>
      </c>
      <c r="B4" s="150" t="s">
        <v>1071</v>
      </c>
      <c r="C4" s="137"/>
      <c r="D4" s="137"/>
      <c r="E4" s="134"/>
      <c r="F4" s="135" t="s">
        <v>1087</v>
      </c>
      <c r="G4" s="135" t="s">
        <v>862</v>
      </c>
      <c r="I4" s="149">
        <v>3</v>
      </c>
      <c r="J4" s="150" t="s">
        <v>1071</v>
      </c>
      <c r="K4" s="138"/>
      <c r="L4" s="138"/>
      <c r="M4" s="139"/>
      <c r="N4" s="135"/>
      <c r="O4" s="140" t="s">
        <v>1009</v>
      </c>
    </row>
    <row r="5" spans="1:15" s="136" customFormat="1" ht="60" customHeight="1" thickBot="1" x14ac:dyDescent="0.25">
      <c r="A5" s="149">
        <v>2</v>
      </c>
      <c r="B5" s="150" t="s">
        <v>1073</v>
      </c>
      <c r="C5" s="147"/>
      <c r="D5" s="137"/>
      <c r="E5" s="137" t="s">
        <v>1085</v>
      </c>
      <c r="F5" s="134" t="s">
        <v>1088</v>
      </c>
      <c r="G5" s="135" t="s">
        <v>1089</v>
      </c>
      <c r="I5" s="149">
        <v>2</v>
      </c>
      <c r="J5" s="150" t="s">
        <v>1073</v>
      </c>
      <c r="K5" s="141"/>
      <c r="L5" s="142"/>
      <c r="M5" s="138"/>
      <c r="N5" s="143"/>
      <c r="O5" s="135"/>
    </row>
    <row r="6" spans="1:15" s="136" customFormat="1" ht="144.75" thickBot="1" x14ac:dyDescent="0.25">
      <c r="A6" s="149">
        <v>1</v>
      </c>
      <c r="B6" s="150" t="s">
        <v>1074</v>
      </c>
      <c r="C6" s="147"/>
      <c r="D6" s="148"/>
      <c r="E6" s="137" t="s">
        <v>1086</v>
      </c>
      <c r="F6" s="134" t="s">
        <v>1091</v>
      </c>
      <c r="G6" s="135" t="s">
        <v>1090</v>
      </c>
      <c r="I6" s="149">
        <v>1</v>
      </c>
      <c r="J6" s="150" t="s">
        <v>1074</v>
      </c>
      <c r="K6" s="141"/>
      <c r="L6" s="144" t="s">
        <v>1084</v>
      </c>
      <c r="M6" s="138" t="s">
        <v>1092</v>
      </c>
      <c r="N6" s="143" t="s">
        <v>1093</v>
      </c>
      <c r="O6" s="140" t="s">
        <v>1094</v>
      </c>
    </row>
    <row r="7" spans="1:15" s="136" customFormat="1" ht="18.75" customHeight="1" x14ac:dyDescent="0.25">
      <c r="B7" s="133"/>
      <c r="C7" s="133" t="s">
        <v>1075</v>
      </c>
      <c r="D7" s="133" t="s">
        <v>1076</v>
      </c>
      <c r="E7" s="150" t="s">
        <v>1072</v>
      </c>
      <c r="F7" s="150" t="s">
        <v>1077</v>
      </c>
      <c r="G7" s="150" t="s">
        <v>1078</v>
      </c>
      <c r="H7"/>
      <c r="I7"/>
      <c r="J7" s="150"/>
      <c r="K7" s="150" t="s">
        <v>1075</v>
      </c>
      <c r="L7" s="150" t="s">
        <v>1076</v>
      </c>
      <c r="M7" s="150" t="s">
        <v>1072</v>
      </c>
      <c r="N7" s="150" t="s">
        <v>1077</v>
      </c>
      <c r="O7" s="150" t="s">
        <v>1078</v>
      </c>
    </row>
    <row r="8" spans="1:15" s="136" customFormat="1" ht="18.75" customHeight="1" x14ac:dyDescent="0.25">
      <c r="B8" s="133"/>
      <c r="C8" s="133">
        <v>1</v>
      </c>
      <c r="D8" s="133">
        <v>2</v>
      </c>
      <c r="E8" s="150">
        <v>3</v>
      </c>
      <c r="F8" s="150">
        <v>4</v>
      </c>
      <c r="G8" s="150">
        <v>5</v>
      </c>
      <c r="H8"/>
      <c r="I8"/>
      <c r="J8" s="150"/>
      <c r="K8" s="150">
        <v>1</v>
      </c>
      <c r="L8" s="150">
        <v>2</v>
      </c>
      <c r="M8" s="150">
        <v>3</v>
      </c>
      <c r="N8" s="150">
        <v>4</v>
      </c>
      <c r="O8" s="150">
        <v>5</v>
      </c>
    </row>
    <row r="9" spans="1:15" ht="25.5" x14ac:dyDescent="0.2">
      <c r="B9" s="145" t="s">
        <v>1079</v>
      </c>
      <c r="E9" s="146"/>
      <c r="F9" s="146" t="s">
        <v>1081</v>
      </c>
      <c r="G9" s="145"/>
      <c r="J9" s="145" t="s">
        <v>1079</v>
      </c>
      <c r="N9" s="146" t="s">
        <v>1080</v>
      </c>
      <c r="O9" s="145"/>
    </row>
  </sheetData>
  <mergeCells count="2">
    <mergeCell ref="C1:G1"/>
    <mergeCell ref="K1:O1"/>
  </mergeCells>
  <printOptions horizontalCentered="1"/>
  <pageMargins left="0.39370078740157483" right="0.39370078740157483" top="0.98425196850393704" bottom="0.98425196850393704" header="0.19685039370078741" footer="0.19685039370078741"/>
  <pageSetup scale="6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3795E-36E4-4530-BF56-CCFBA9546BEF}">
  <sheetPr codeName="Hoja3"/>
  <dimension ref="A1:I6"/>
  <sheetViews>
    <sheetView workbookViewId="0">
      <selection activeCell="E1" sqref="E1"/>
    </sheetView>
  </sheetViews>
  <sheetFormatPr baseColWidth="10" defaultColWidth="11.42578125" defaultRowHeight="15" x14ac:dyDescent="0.25"/>
  <cols>
    <col min="1" max="1" width="19.85546875" bestFit="1" customWidth="1"/>
    <col min="2" max="2" width="13.5703125" bestFit="1" customWidth="1"/>
    <col min="3" max="3" width="9.85546875" bestFit="1" customWidth="1"/>
    <col min="7" max="7" width="19.85546875" bestFit="1" customWidth="1"/>
    <col min="8" max="8" width="13.5703125" bestFit="1" customWidth="1"/>
    <col min="9" max="9" width="17" bestFit="1" customWidth="1"/>
  </cols>
  <sheetData>
    <row r="1" spans="1:9" ht="30" x14ac:dyDescent="0.25">
      <c r="A1" s="7" t="s">
        <v>1031</v>
      </c>
      <c r="B1" s="8" t="s">
        <v>1032</v>
      </c>
      <c r="C1" s="8" t="s">
        <v>1033</v>
      </c>
      <c r="G1" s="7" t="s">
        <v>1031</v>
      </c>
      <c r="H1" s="8" t="s">
        <v>1034</v>
      </c>
      <c r="I1" t="s">
        <v>1035</v>
      </c>
    </row>
    <row r="2" spans="1:9" x14ac:dyDescent="0.25">
      <c r="A2" s="3" t="s">
        <v>93</v>
      </c>
      <c r="B2">
        <v>7</v>
      </c>
      <c r="C2" s="6">
        <v>0.11666666666666667</v>
      </c>
      <c r="G2" s="3" t="s">
        <v>74</v>
      </c>
      <c r="H2">
        <v>2</v>
      </c>
      <c r="I2" s="6">
        <v>3.3333333333333333E-2</v>
      </c>
    </row>
    <row r="3" spans="1:9" x14ac:dyDescent="0.25">
      <c r="A3" s="3" t="s">
        <v>92</v>
      </c>
      <c r="B3">
        <v>34</v>
      </c>
      <c r="C3" s="6">
        <v>0.56666666666666665</v>
      </c>
      <c r="G3" s="3" t="s">
        <v>93</v>
      </c>
      <c r="H3">
        <v>7</v>
      </c>
      <c r="I3" s="6">
        <v>0.11666666666666667</v>
      </c>
    </row>
    <row r="4" spans="1:9" x14ac:dyDescent="0.25">
      <c r="A4" s="3" t="s">
        <v>137</v>
      </c>
      <c r="B4">
        <v>19</v>
      </c>
      <c r="C4" s="6">
        <v>0.31666666666666665</v>
      </c>
      <c r="G4" s="3" t="s">
        <v>92</v>
      </c>
      <c r="H4">
        <v>36</v>
      </c>
      <c r="I4" s="6">
        <v>0.6</v>
      </c>
    </row>
    <row r="5" spans="1:9" x14ac:dyDescent="0.25">
      <c r="A5" s="3" t="s">
        <v>1036</v>
      </c>
      <c r="B5">
        <v>60</v>
      </c>
      <c r="C5" s="6">
        <v>1</v>
      </c>
      <c r="G5" s="3" t="s">
        <v>137</v>
      </c>
      <c r="H5">
        <v>15</v>
      </c>
      <c r="I5" s="6">
        <v>0.25</v>
      </c>
    </row>
    <row r="6" spans="1:9" x14ac:dyDescent="0.25">
      <c r="G6" s="3" t="s">
        <v>1036</v>
      </c>
      <c r="H6">
        <v>60</v>
      </c>
      <c r="I6" s="6">
        <v>1</v>
      </c>
    </row>
  </sheetData>
  <pageMargins left="0.7" right="0.7" top="0.75" bottom="0.75" header="0.3" footer="0.3"/>
  <pageSetup orientation="portrait" r:id="rId3"/>
  <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813F3-72C3-40D2-BC56-12EA162A76D5}">
  <sheetPr codeName="Hoja4"/>
  <dimension ref="A3:E20"/>
  <sheetViews>
    <sheetView workbookViewId="0">
      <selection activeCell="A2" sqref="A2"/>
    </sheetView>
  </sheetViews>
  <sheetFormatPr baseColWidth="10" defaultColWidth="11.42578125" defaultRowHeight="15" x14ac:dyDescent="0.25"/>
  <cols>
    <col min="1" max="1" width="26.42578125" bestFit="1" customWidth="1"/>
    <col min="2" max="2" width="24" bestFit="1" customWidth="1"/>
    <col min="3" max="4" width="15.85546875" bestFit="1" customWidth="1"/>
    <col min="5" max="5" width="19.140625" bestFit="1" customWidth="1"/>
    <col min="6" max="6" width="14.140625" bestFit="1" customWidth="1"/>
    <col min="7" max="7" width="23.42578125" bestFit="1" customWidth="1"/>
    <col min="8" max="8" width="17.85546875" bestFit="1" customWidth="1"/>
    <col min="9" max="9" width="12.42578125" bestFit="1" customWidth="1"/>
    <col min="10" max="10" width="19.140625" bestFit="1" customWidth="1"/>
    <col min="11" max="11" width="14.140625" bestFit="1" customWidth="1"/>
    <col min="12" max="12" width="26.85546875" bestFit="1" customWidth="1"/>
    <col min="13" max="13" width="28.28515625" bestFit="1" customWidth="1"/>
  </cols>
  <sheetData>
    <row r="3" spans="1:5" ht="31.5" x14ac:dyDescent="0.25">
      <c r="A3" s="1" t="s">
        <v>1037</v>
      </c>
      <c r="B3" s="121" t="s">
        <v>1038</v>
      </c>
      <c r="C3" s="9" t="s">
        <v>1039</v>
      </c>
    </row>
    <row r="4" spans="1:5" x14ac:dyDescent="0.25">
      <c r="A4" s="121" t="s">
        <v>88</v>
      </c>
      <c r="B4" s="121">
        <v>165</v>
      </c>
      <c r="C4" s="10">
        <f>+GETPIVOTDATA("Causas Asociadas al Factor de Riesgo",$A$3,"Causas Asociadas al Factor de Riesgo","07 - Talento humano")/GETPIVOTDATA("Causas Asociadas al Factor de Riesgo",$A$3)</f>
        <v>1</v>
      </c>
    </row>
    <row r="5" spans="1:5" x14ac:dyDescent="0.25">
      <c r="A5" s="121" t="s">
        <v>1036</v>
      </c>
      <c r="B5" s="121">
        <v>165</v>
      </c>
      <c r="C5" s="9">
        <f>+GETPIVOTDATA("Causas Asociadas al Factor de Riesgo",$A$3)/GETPIVOTDATA("Causas Asociadas al Factor de Riesgo",$A$3)</f>
        <v>1</v>
      </c>
      <c r="E5" s="2"/>
    </row>
    <row r="6" spans="1:5" x14ac:dyDescent="0.25">
      <c r="E6" s="2"/>
    </row>
    <row r="8" spans="1:5" x14ac:dyDescent="0.25">
      <c r="E8" s="2"/>
    </row>
    <row r="13" spans="1:5" x14ac:dyDescent="0.25">
      <c r="E13" s="2"/>
    </row>
    <row r="14" spans="1:5" x14ac:dyDescent="0.25">
      <c r="C14" s="33"/>
    </row>
    <row r="15" spans="1:5" x14ac:dyDescent="0.25">
      <c r="C15" s="33"/>
      <c r="E15" s="2"/>
    </row>
    <row r="16" spans="1:5" x14ac:dyDescent="0.25">
      <c r="C16" s="33"/>
    </row>
    <row r="17" spans="3:5" x14ac:dyDescent="0.25">
      <c r="C17" s="33"/>
      <c r="E17" s="2"/>
    </row>
    <row r="18" spans="3:5" x14ac:dyDescent="0.25">
      <c r="C18" s="33"/>
    </row>
    <row r="19" spans="3:5" x14ac:dyDescent="0.25">
      <c r="C19" s="33"/>
    </row>
    <row r="20" spans="3:5" x14ac:dyDescent="0.25">
      <c r="E20" s="2"/>
    </row>
  </sheetData>
  <sheetProtection selectLockedCells="1" selectUnlockedCells="1"/>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37A2E-0446-4545-8188-9873DB9A4DFF}">
  <sheetPr codeName="Hoja5"/>
  <dimension ref="A1:B220"/>
  <sheetViews>
    <sheetView workbookViewId="0">
      <selection activeCell="A2" sqref="A2"/>
    </sheetView>
  </sheetViews>
  <sheetFormatPr baseColWidth="10" defaultColWidth="11.42578125" defaultRowHeight="15" x14ac:dyDescent="0.25"/>
  <cols>
    <col min="1" max="1" width="31.140625" style="3" bestFit="1" customWidth="1"/>
    <col min="2" max="2" width="16.42578125" bestFit="1" customWidth="1"/>
    <col min="3" max="3" width="14.28515625" bestFit="1" customWidth="1"/>
    <col min="4" max="4" width="15.85546875" bestFit="1" customWidth="1"/>
    <col min="5" max="5" width="11" bestFit="1" customWidth="1"/>
    <col min="6" max="6" width="8" bestFit="1" customWidth="1"/>
  </cols>
  <sheetData>
    <row r="1" spans="1:2" x14ac:dyDescent="0.25">
      <c r="A1"/>
    </row>
    <row r="3" spans="1:2" ht="30" x14ac:dyDescent="0.25">
      <c r="A3" s="130" t="s">
        <v>1040</v>
      </c>
      <c r="B3" s="129" t="s">
        <v>1041</v>
      </c>
    </row>
    <row r="4" spans="1:2" x14ac:dyDescent="0.25">
      <c r="A4" s="121" t="s">
        <v>86</v>
      </c>
      <c r="B4" s="121">
        <v>2</v>
      </c>
    </row>
    <row r="5" spans="1:2" x14ac:dyDescent="0.25">
      <c r="A5" s="121" t="s">
        <v>96</v>
      </c>
      <c r="B5" s="121">
        <v>11</v>
      </c>
    </row>
    <row r="6" spans="1:2" x14ac:dyDescent="0.25">
      <c r="A6" s="121" t="s">
        <v>78</v>
      </c>
      <c r="B6" s="121">
        <v>148</v>
      </c>
    </row>
    <row r="7" spans="1:2" x14ac:dyDescent="0.25">
      <c r="A7" s="121" t="s">
        <v>827</v>
      </c>
      <c r="B7" s="121">
        <v>1</v>
      </c>
    </row>
    <row r="8" spans="1:2" x14ac:dyDescent="0.25">
      <c r="A8" s="128" t="s">
        <v>1042</v>
      </c>
      <c r="B8" s="121">
        <v>162</v>
      </c>
    </row>
    <row r="9" spans="1:2" x14ac:dyDescent="0.25">
      <c r="A9"/>
    </row>
    <row r="10" spans="1:2" x14ac:dyDescent="0.25">
      <c r="A10"/>
    </row>
    <row r="11" spans="1:2" x14ac:dyDescent="0.25">
      <c r="A11"/>
    </row>
    <row r="12" spans="1:2" x14ac:dyDescent="0.25">
      <c r="A12"/>
    </row>
    <row r="13" spans="1:2" x14ac:dyDescent="0.25">
      <c r="A13"/>
    </row>
    <row r="14" spans="1:2" x14ac:dyDescent="0.25">
      <c r="A14"/>
    </row>
    <row r="15" spans="1:2" x14ac:dyDescent="0.25">
      <c r="A15"/>
    </row>
    <row r="16" spans="1:2" x14ac:dyDescent="0.25">
      <c r="A16"/>
    </row>
    <row r="17" spans="1:1" x14ac:dyDescent="0.25">
      <c r="A17"/>
    </row>
    <row r="18" spans="1:1" x14ac:dyDescent="0.25">
      <c r="A18"/>
    </row>
    <row r="19" spans="1:1" x14ac:dyDescent="0.25">
      <c r="A19"/>
    </row>
    <row r="20" spans="1:1" x14ac:dyDescent="0.25">
      <c r="A20"/>
    </row>
    <row r="21" spans="1:1" x14ac:dyDescent="0.25">
      <c r="A21"/>
    </row>
    <row r="22" spans="1:1" x14ac:dyDescent="0.25">
      <c r="A22"/>
    </row>
    <row r="23" spans="1:1" x14ac:dyDescent="0.25">
      <c r="A23"/>
    </row>
    <row r="24" spans="1:1" x14ac:dyDescent="0.25">
      <c r="A24"/>
    </row>
    <row r="25" spans="1:1" x14ac:dyDescent="0.25">
      <c r="A25"/>
    </row>
    <row r="26" spans="1:1" x14ac:dyDescent="0.25">
      <c r="A26"/>
    </row>
    <row r="27" spans="1:1" x14ac:dyDescent="0.25">
      <c r="A27"/>
    </row>
    <row r="28" spans="1:1" x14ac:dyDescent="0.25">
      <c r="A28"/>
    </row>
    <row r="29" spans="1:1" x14ac:dyDescent="0.25">
      <c r="A29"/>
    </row>
    <row r="30" spans="1:1" x14ac:dyDescent="0.25">
      <c r="A30"/>
    </row>
    <row r="31" spans="1:1" x14ac:dyDescent="0.25">
      <c r="A31"/>
    </row>
    <row r="32" spans="1:1" x14ac:dyDescent="0.25">
      <c r="A32"/>
    </row>
    <row r="33" spans="1:1" x14ac:dyDescent="0.25">
      <c r="A33"/>
    </row>
    <row r="34" spans="1:1" x14ac:dyDescent="0.25">
      <c r="A34"/>
    </row>
    <row r="35" spans="1:1" x14ac:dyDescent="0.25">
      <c r="A35"/>
    </row>
    <row r="36" spans="1:1" x14ac:dyDescent="0.25">
      <c r="A36"/>
    </row>
    <row r="37" spans="1:1" x14ac:dyDescent="0.25">
      <c r="A37"/>
    </row>
    <row r="38" spans="1:1" x14ac:dyDescent="0.25">
      <c r="A38"/>
    </row>
    <row r="39" spans="1:1" x14ac:dyDescent="0.25">
      <c r="A39"/>
    </row>
    <row r="40" spans="1:1" x14ac:dyDescent="0.25">
      <c r="A40"/>
    </row>
    <row r="41" spans="1:1" x14ac:dyDescent="0.25">
      <c r="A41"/>
    </row>
    <row r="42" spans="1:1" x14ac:dyDescent="0.25">
      <c r="A42"/>
    </row>
    <row r="43" spans="1:1" x14ac:dyDescent="0.25">
      <c r="A43"/>
    </row>
    <row r="44" spans="1:1" x14ac:dyDescent="0.25">
      <c r="A44"/>
    </row>
    <row r="45" spans="1:1" x14ac:dyDescent="0.25">
      <c r="A45"/>
    </row>
    <row r="46" spans="1:1" x14ac:dyDescent="0.25">
      <c r="A46"/>
    </row>
    <row r="47" spans="1:1" x14ac:dyDescent="0.25">
      <c r="A47"/>
    </row>
    <row r="48" spans="1:1" x14ac:dyDescent="0.25">
      <c r="A48"/>
    </row>
    <row r="49" spans="1:1" x14ac:dyDescent="0.25">
      <c r="A49"/>
    </row>
    <row r="50" spans="1:1" x14ac:dyDescent="0.25">
      <c r="A50"/>
    </row>
    <row r="51" spans="1:1" x14ac:dyDescent="0.25">
      <c r="A51"/>
    </row>
    <row r="52" spans="1:1" x14ac:dyDescent="0.25">
      <c r="A52"/>
    </row>
    <row r="53" spans="1:1" x14ac:dyDescent="0.25">
      <c r="A53"/>
    </row>
    <row r="54" spans="1:1" x14ac:dyDescent="0.25">
      <c r="A54"/>
    </row>
    <row r="55" spans="1:1" x14ac:dyDescent="0.25">
      <c r="A55"/>
    </row>
    <row r="56" spans="1:1" x14ac:dyDescent="0.25">
      <c r="A56"/>
    </row>
    <row r="57" spans="1:1" x14ac:dyDescent="0.25">
      <c r="A57"/>
    </row>
    <row r="58" spans="1:1" x14ac:dyDescent="0.25">
      <c r="A58"/>
    </row>
    <row r="59" spans="1:1" x14ac:dyDescent="0.25">
      <c r="A59"/>
    </row>
    <row r="60" spans="1:1" x14ac:dyDescent="0.25">
      <c r="A60"/>
    </row>
    <row r="61" spans="1:1" x14ac:dyDescent="0.25">
      <c r="A61"/>
    </row>
    <row r="62" spans="1:1" x14ac:dyDescent="0.25">
      <c r="A62"/>
    </row>
    <row r="63" spans="1:1" x14ac:dyDescent="0.25">
      <c r="A63"/>
    </row>
    <row r="64" spans="1:1" x14ac:dyDescent="0.25">
      <c r="A64"/>
    </row>
    <row r="65" spans="1:1" x14ac:dyDescent="0.25">
      <c r="A65"/>
    </row>
    <row r="66" spans="1:1" x14ac:dyDescent="0.25">
      <c r="A66"/>
    </row>
    <row r="67" spans="1:1" x14ac:dyDescent="0.25">
      <c r="A67"/>
    </row>
    <row r="68" spans="1:1" x14ac:dyDescent="0.25">
      <c r="A68"/>
    </row>
    <row r="69" spans="1:1" x14ac:dyDescent="0.25">
      <c r="A69"/>
    </row>
    <row r="70" spans="1:1" x14ac:dyDescent="0.25">
      <c r="A70"/>
    </row>
    <row r="71" spans="1:1" x14ac:dyDescent="0.25">
      <c r="A71"/>
    </row>
    <row r="72" spans="1:1" x14ac:dyDescent="0.25">
      <c r="A72"/>
    </row>
    <row r="73" spans="1:1" x14ac:dyDescent="0.25">
      <c r="A73"/>
    </row>
    <row r="74" spans="1:1" x14ac:dyDescent="0.25">
      <c r="A74"/>
    </row>
    <row r="75" spans="1:1" x14ac:dyDescent="0.25">
      <c r="A75"/>
    </row>
    <row r="76" spans="1:1" x14ac:dyDescent="0.25">
      <c r="A76"/>
    </row>
    <row r="77" spans="1:1" x14ac:dyDescent="0.25">
      <c r="A77"/>
    </row>
    <row r="78" spans="1:1" x14ac:dyDescent="0.25">
      <c r="A78"/>
    </row>
    <row r="79" spans="1:1" x14ac:dyDescent="0.25">
      <c r="A79"/>
    </row>
    <row r="80" spans="1:1" x14ac:dyDescent="0.25">
      <c r="A80"/>
    </row>
    <row r="81" spans="1:1" x14ac:dyDescent="0.25">
      <c r="A81"/>
    </row>
    <row r="82" spans="1:1" x14ac:dyDescent="0.25">
      <c r="A82"/>
    </row>
    <row r="83" spans="1:1" x14ac:dyDescent="0.25">
      <c r="A83"/>
    </row>
    <row r="84" spans="1:1" x14ac:dyDescent="0.25">
      <c r="A84"/>
    </row>
    <row r="85" spans="1:1" x14ac:dyDescent="0.25">
      <c r="A85"/>
    </row>
    <row r="86" spans="1:1" x14ac:dyDescent="0.25">
      <c r="A86"/>
    </row>
    <row r="87" spans="1:1" x14ac:dyDescent="0.25">
      <c r="A87"/>
    </row>
    <row r="88" spans="1:1" x14ac:dyDescent="0.25">
      <c r="A88"/>
    </row>
    <row r="89" spans="1:1" x14ac:dyDescent="0.25">
      <c r="A89"/>
    </row>
    <row r="90" spans="1:1" x14ac:dyDescent="0.25">
      <c r="A90"/>
    </row>
    <row r="91" spans="1:1" x14ac:dyDescent="0.25">
      <c r="A91"/>
    </row>
    <row r="92" spans="1:1" x14ac:dyDescent="0.25">
      <c r="A92"/>
    </row>
    <row r="93" spans="1:1" x14ac:dyDescent="0.25">
      <c r="A93"/>
    </row>
    <row r="94" spans="1:1" x14ac:dyDescent="0.25">
      <c r="A94"/>
    </row>
    <row r="95" spans="1:1" x14ac:dyDescent="0.25">
      <c r="A95"/>
    </row>
    <row r="96" spans="1:1" x14ac:dyDescent="0.25">
      <c r="A96"/>
    </row>
    <row r="97" spans="1:1" x14ac:dyDescent="0.25">
      <c r="A97"/>
    </row>
    <row r="98" spans="1:1" x14ac:dyDescent="0.25">
      <c r="A98"/>
    </row>
    <row r="99" spans="1:1" x14ac:dyDescent="0.25">
      <c r="A99"/>
    </row>
    <row r="100" spans="1:1" x14ac:dyDescent="0.25">
      <c r="A100"/>
    </row>
    <row r="101" spans="1:1" x14ac:dyDescent="0.25">
      <c r="A101"/>
    </row>
    <row r="102" spans="1:1" x14ac:dyDescent="0.25">
      <c r="A102"/>
    </row>
    <row r="103" spans="1:1" x14ac:dyDescent="0.25">
      <c r="A103"/>
    </row>
    <row r="104" spans="1:1" x14ac:dyDescent="0.25">
      <c r="A104"/>
    </row>
    <row r="105" spans="1:1" x14ac:dyDescent="0.25">
      <c r="A105"/>
    </row>
    <row r="106" spans="1:1" x14ac:dyDescent="0.25">
      <c r="A106"/>
    </row>
    <row r="107" spans="1:1" x14ac:dyDescent="0.25">
      <c r="A107"/>
    </row>
    <row r="108" spans="1:1" x14ac:dyDescent="0.25">
      <c r="A108"/>
    </row>
    <row r="109" spans="1:1" x14ac:dyDescent="0.25">
      <c r="A109"/>
    </row>
    <row r="110" spans="1:1" x14ac:dyDescent="0.25">
      <c r="A110"/>
    </row>
    <row r="111" spans="1:1" x14ac:dyDescent="0.25">
      <c r="A111"/>
    </row>
    <row r="112" spans="1:1" x14ac:dyDescent="0.25">
      <c r="A112"/>
    </row>
    <row r="113" spans="1:1" x14ac:dyDescent="0.25">
      <c r="A113"/>
    </row>
    <row r="114" spans="1:1" x14ac:dyDescent="0.25">
      <c r="A114"/>
    </row>
    <row r="115" spans="1:1" x14ac:dyDescent="0.25">
      <c r="A115"/>
    </row>
    <row r="116" spans="1:1" x14ac:dyDescent="0.25">
      <c r="A116"/>
    </row>
    <row r="117" spans="1:1" x14ac:dyDescent="0.25">
      <c r="A117"/>
    </row>
    <row r="118" spans="1:1" x14ac:dyDescent="0.25">
      <c r="A118"/>
    </row>
    <row r="119" spans="1:1" x14ac:dyDescent="0.25">
      <c r="A119"/>
    </row>
    <row r="120" spans="1:1" x14ac:dyDescent="0.25">
      <c r="A120"/>
    </row>
    <row r="121" spans="1:1" x14ac:dyDescent="0.25">
      <c r="A121"/>
    </row>
    <row r="122" spans="1:1" x14ac:dyDescent="0.25">
      <c r="A122"/>
    </row>
    <row r="123" spans="1:1" x14ac:dyDescent="0.25">
      <c r="A123"/>
    </row>
    <row r="124" spans="1:1" x14ac:dyDescent="0.25">
      <c r="A124"/>
    </row>
    <row r="125" spans="1:1" x14ac:dyDescent="0.25">
      <c r="A125"/>
    </row>
    <row r="126" spans="1:1" x14ac:dyDescent="0.25">
      <c r="A126"/>
    </row>
    <row r="127" spans="1:1" x14ac:dyDescent="0.25">
      <c r="A127"/>
    </row>
    <row r="128" spans="1:1" x14ac:dyDescent="0.25">
      <c r="A128"/>
    </row>
    <row r="129" spans="1:1" x14ac:dyDescent="0.25">
      <c r="A129"/>
    </row>
    <row r="130" spans="1:1" x14ac:dyDescent="0.25">
      <c r="A130"/>
    </row>
    <row r="131" spans="1:1" x14ac:dyDescent="0.25">
      <c r="A131"/>
    </row>
    <row r="132" spans="1:1" x14ac:dyDescent="0.25">
      <c r="A132"/>
    </row>
    <row r="133" spans="1:1" x14ac:dyDescent="0.25">
      <c r="A133"/>
    </row>
    <row r="134" spans="1:1" x14ac:dyDescent="0.25">
      <c r="A134"/>
    </row>
    <row r="135" spans="1:1" x14ac:dyDescent="0.25">
      <c r="A135"/>
    </row>
    <row r="136" spans="1:1" x14ac:dyDescent="0.25">
      <c r="A136"/>
    </row>
    <row r="137" spans="1:1" x14ac:dyDescent="0.25">
      <c r="A137"/>
    </row>
    <row r="138" spans="1:1" x14ac:dyDescent="0.25">
      <c r="A138"/>
    </row>
    <row r="139" spans="1:1" x14ac:dyDescent="0.25">
      <c r="A139"/>
    </row>
    <row r="140" spans="1:1" x14ac:dyDescent="0.25">
      <c r="A140"/>
    </row>
    <row r="141" spans="1:1" x14ac:dyDescent="0.25">
      <c r="A141"/>
    </row>
    <row r="142" spans="1:1" x14ac:dyDescent="0.25">
      <c r="A142"/>
    </row>
    <row r="143" spans="1:1" x14ac:dyDescent="0.25">
      <c r="A143"/>
    </row>
    <row r="144" spans="1:1" x14ac:dyDescent="0.25">
      <c r="A144"/>
    </row>
    <row r="145" spans="1:1" x14ac:dyDescent="0.25">
      <c r="A145"/>
    </row>
    <row r="146" spans="1:1" x14ac:dyDescent="0.25">
      <c r="A146"/>
    </row>
    <row r="147" spans="1:1" x14ac:dyDescent="0.25">
      <c r="A147"/>
    </row>
    <row r="148" spans="1:1" x14ac:dyDescent="0.25">
      <c r="A148"/>
    </row>
    <row r="149" spans="1:1" x14ac:dyDescent="0.25">
      <c r="A149"/>
    </row>
    <row r="150" spans="1:1" x14ac:dyDescent="0.25">
      <c r="A150"/>
    </row>
    <row r="151" spans="1:1" x14ac:dyDescent="0.25">
      <c r="A151"/>
    </row>
    <row r="152" spans="1:1" x14ac:dyDescent="0.25">
      <c r="A152"/>
    </row>
    <row r="153" spans="1:1" x14ac:dyDescent="0.25">
      <c r="A153"/>
    </row>
    <row r="154" spans="1:1" x14ac:dyDescent="0.25">
      <c r="A154"/>
    </row>
    <row r="155" spans="1:1" x14ac:dyDescent="0.25">
      <c r="A155"/>
    </row>
    <row r="156" spans="1:1" x14ac:dyDescent="0.25">
      <c r="A156"/>
    </row>
    <row r="157" spans="1:1" x14ac:dyDescent="0.25">
      <c r="A157"/>
    </row>
    <row r="158" spans="1:1" x14ac:dyDescent="0.25">
      <c r="A158"/>
    </row>
    <row r="159" spans="1:1" x14ac:dyDescent="0.25">
      <c r="A159"/>
    </row>
    <row r="160" spans="1:1" x14ac:dyDescent="0.25">
      <c r="A160"/>
    </row>
    <row r="161" spans="1:1" x14ac:dyDescent="0.25">
      <c r="A161"/>
    </row>
    <row r="162" spans="1:1" x14ac:dyDescent="0.25">
      <c r="A162"/>
    </row>
    <row r="163" spans="1:1" x14ac:dyDescent="0.25">
      <c r="A163"/>
    </row>
    <row r="164" spans="1:1" x14ac:dyDescent="0.25">
      <c r="A164"/>
    </row>
    <row r="165" spans="1:1" x14ac:dyDescent="0.25">
      <c r="A165"/>
    </row>
    <row r="166" spans="1:1" x14ac:dyDescent="0.25">
      <c r="A166"/>
    </row>
    <row r="167" spans="1:1" x14ac:dyDescent="0.25">
      <c r="A167"/>
    </row>
    <row r="168" spans="1:1" x14ac:dyDescent="0.25">
      <c r="A168"/>
    </row>
    <row r="169" spans="1:1" x14ac:dyDescent="0.25">
      <c r="A169"/>
    </row>
    <row r="170" spans="1:1" x14ac:dyDescent="0.25">
      <c r="A170"/>
    </row>
    <row r="171" spans="1:1" x14ac:dyDescent="0.25">
      <c r="A171"/>
    </row>
    <row r="172" spans="1:1" x14ac:dyDescent="0.25">
      <c r="A172"/>
    </row>
    <row r="173" spans="1:1" x14ac:dyDescent="0.25">
      <c r="A173"/>
    </row>
    <row r="174" spans="1:1" x14ac:dyDescent="0.25">
      <c r="A174"/>
    </row>
    <row r="175" spans="1:1" x14ac:dyDescent="0.25">
      <c r="A175"/>
    </row>
    <row r="176" spans="1:1"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row r="201" spans="1:1" x14ac:dyDescent="0.25">
      <c r="A201"/>
    </row>
    <row r="202" spans="1:1" x14ac:dyDescent="0.25">
      <c r="A202"/>
    </row>
    <row r="203" spans="1:1" x14ac:dyDescent="0.25">
      <c r="A203"/>
    </row>
    <row r="204" spans="1:1" x14ac:dyDescent="0.25">
      <c r="A204"/>
    </row>
    <row r="205" spans="1:1" x14ac:dyDescent="0.25">
      <c r="A205"/>
    </row>
    <row r="206" spans="1:1" x14ac:dyDescent="0.25">
      <c r="A206"/>
    </row>
    <row r="207" spans="1:1" x14ac:dyDescent="0.25">
      <c r="A207"/>
    </row>
    <row r="208" spans="1:1" x14ac:dyDescent="0.25">
      <c r="A208"/>
    </row>
    <row r="209" spans="1:1" x14ac:dyDescent="0.25">
      <c r="A209"/>
    </row>
    <row r="210" spans="1:1" x14ac:dyDescent="0.25">
      <c r="A210"/>
    </row>
    <row r="211" spans="1:1" x14ac:dyDescent="0.25">
      <c r="A211"/>
    </row>
    <row r="212" spans="1:1" x14ac:dyDescent="0.25">
      <c r="A212"/>
    </row>
    <row r="213" spans="1:1" x14ac:dyDescent="0.25">
      <c r="A213"/>
    </row>
    <row r="214" spans="1:1" x14ac:dyDescent="0.25">
      <c r="A214"/>
    </row>
    <row r="215" spans="1:1" x14ac:dyDescent="0.25">
      <c r="A215"/>
    </row>
    <row r="216" spans="1:1" x14ac:dyDescent="0.25">
      <c r="A216"/>
    </row>
    <row r="217" spans="1:1" x14ac:dyDescent="0.25">
      <c r="A217"/>
    </row>
    <row r="218" spans="1:1" x14ac:dyDescent="0.25">
      <c r="A218"/>
    </row>
    <row r="219" spans="1:1" x14ac:dyDescent="0.25">
      <c r="A219"/>
    </row>
    <row r="220" spans="1:1" x14ac:dyDescent="0.25">
      <c r="A220"/>
    </row>
  </sheetData>
  <pageMargins left="0.7" right="0.7" top="0.75" bottom="0.75" header="0.3" footer="0.3"/>
  <pageSetup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A0B0E-46F3-48B9-BECB-357B4D6D7E4A}">
  <sheetPr codeName="Hoja6"/>
  <dimension ref="B5:E22"/>
  <sheetViews>
    <sheetView showGridLines="0" zoomScaleNormal="100" workbookViewId="0">
      <pane xSplit="1" ySplit="5" topLeftCell="B19" activePane="bottomRight" state="frozen"/>
      <selection pane="topRight" activeCell="B1" sqref="B1"/>
      <selection pane="bottomLeft" activeCell="A6" sqref="A6"/>
      <selection pane="bottomRight" activeCell="D19" sqref="D19"/>
    </sheetView>
  </sheetViews>
  <sheetFormatPr baseColWidth="10" defaultColWidth="11.42578125" defaultRowHeight="15" x14ac:dyDescent="0.25"/>
  <cols>
    <col min="1" max="1" width="2.85546875" customWidth="1"/>
    <col min="4" max="4" width="132.7109375" customWidth="1"/>
    <col min="5" max="5" width="14.28515625" customWidth="1"/>
  </cols>
  <sheetData>
    <row r="5" spans="2:5" ht="30" x14ac:dyDescent="0.25">
      <c r="B5" s="125" t="s">
        <v>1046</v>
      </c>
      <c r="C5" s="125" t="s">
        <v>1043</v>
      </c>
      <c r="D5" s="125" t="s">
        <v>1044</v>
      </c>
      <c r="E5" s="126" t="s">
        <v>1045</v>
      </c>
    </row>
    <row r="6" spans="2:5" ht="60" customHeight="1" x14ac:dyDescent="0.25">
      <c r="B6" s="121">
        <v>2022</v>
      </c>
      <c r="C6" s="121">
        <v>1</v>
      </c>
      <c r="D6" s="122" t="s">
        <v>1047</v>
      </c>
      <c r="E6" s="123">
        <v>44592</v>
      </c>
    </row>
    <row r="7" spans="2:5" ht="60" customHeight="1" x14ac:dyDescent="0.25">
      <c r="B7" s="121">
        <v>2022</v>
      </c>
      <c r="C7" s="121">
        <v>2</v>
      </c>
      <c r="D7" s="122" t="s">
        <v>1048</v>
      </c>
      <c r="E7" s="123">
        <v>44806</v>
      </c>
    </row>
    <row r="8" spans="2:5" ht="22.5" customHeight="1" x14ac:dyDescent="0.25">
      <c r="B8" s="173">
        <v>2023</v>
      </c>
      <c r="C8" s="173">
        <v>1</v>
      </c>
      <c r="D8" s="174" t="s">
        <v>1049</v>
      </c>
      <c r="E8" s="175">
        <v>44956</v>
      </c>
    </row>
    <row r="9" spans="2:5" ht="22.5" customHeight="1" x14ac:dyDescent="0.25">
      <c r="B9" s="173"/>
      <c r="C9" s="173"/>
      <c r="D9" s="174"/>
      <c r="E9" s="175"/>
    </row>
    <row r="10" spans="2:5" ht="22.5" customHeight="1" x14ac:dyDescent="0.25">
      <c r="B10" s="173"/>
      <c r="C10" s="173"/>
      <c r="D10" s="174"/>
      <c r="E10" s="175"/>
    </row>
    <row r="11" spans="2:5" ht="60" customHeight="1" x14ac:dyDescent="0.25">
      <c r="B11" s="121">
        <v>2023</v>
      </c>
      <c r="C11" s="121">
        <v>2</v>
      </c>
      <c r="D11" s="122" t="s">
        <v>1050</v>
      </c>
      <c r="E11" s="123">
        <v>45001</v>
      </c>
    </row>
    <row r="12" spans="2:5" ht="60" customHeight="1" x14ac:dyDescent="0.25">
      <c r="B12" s="121">
        <v>2023</v>
      </c>
      <c r="C12" s="121">
        <v>3</v>
      </c>
      <c r="D12" s="122" t="s">
        <v>1051</v>
      </c>
      <c r="E12" s="123">
        <v>45051</v>
      </c>
    </row>
    <row r="13" spans="2:5" ht="22.5" customHeight="1" x14ac:dyDescent="0.25">
      <c r="B13" s="173">
        <v>2023</v>
      </c>
      <c r="C13" s="173">
        <v>4</v>
      </c>
      <c r="D13" s="176" t="s">
        <v>1052</v>
      </c>
      <c r="E13" s="175">
        <v>45169</v>
      </c>
    </row>
    <row r="14" spans="2:5" ht="22.5" customHeight="1" x14ac:dyDescent="0.25">
      <c r="B14" s="173"/>
      <c r="C14" s="173"/>
      <c r="D14" s="176"/>
      <c r="E14" s="175"/>
    </row>
    <row r="15" spans="2:5" ht="22.5" customHeight="1" x14ac:dyDescent="0.25">
      <c r="B15" s="173"/>
      <c r="C15" s="173"/>
      <c r="D15" s="176"/>
      <c r="E15" s="175"/>
    </row>
    <row r="16" spans="2:5" ht="30" customHeight="1" x14ac:dyDescent="0.25">
      <c r="B16" s="173">
        <v>2023</v>
      </c>
      <c r="C16" s="173">
        <v>5</v>
      </c>
      <c r="D16" s="174" t="s">
        <v>1053</v>
      </c>
      <c r="E16" s="175">
        <v>45282</v>
      </c>
    </row>
    <row r="17" spans="2:5" ht="30" customHeight="1" x14ac:dyDescent="0.25">
      <c r="B17" s="173"/>
      <c r="C17" s="173"/>
      <c r="D17" s="174"/>
      <c r="E17" s="175"/>
    </row>
    <row r="18" spans="2:5" ht="30" customHeight="1" x14ac:dyDescent="0.25">
      <c r="B18" s="121">
        <v>2024</v>
      </c>
      <c r="C18" s="121">
        <v>0</v>
      </c>
      <c r="D18" s="124" t="s">
        <v>1054</v>
      </c>
      <c r="E18" s="123">
        <v>45282</v>
      </c>
    </row>
    <row r="19" spans="2:5" ht="191.25" x14ac:dyDescent="0.25">
      <c r="B19" s="121">
        <v>2024</v>
      </c>
      <c r="C19" s="121">
        <v>1</v>
      </c>
      <c r="D19" s="124" t="s">
        <v>1064</v>
      </c>
      <c r="E19" s="123">
        <v>45313</v>
      </c>
    </row>
    <row r="20" spans="2:5" x14ac:dyDescent="0.25">
      <c r="E20" s="127"/>
    </row>
    <row r="21" spans="2:5" x14ac:dyDescent="0.25">
      <c r="E21" s="127"/>
    </row>
    <row r="22" spans="2:5" x14ac:dyDescent="0.25">
      <c r="E22" s="127"/>
    </row>
  </sheetData>
  <mergeCells count="12">
    <mergeCell ref="B16:B17"/>
    <mergeCell ref="C16:C17"/>
    <mergeCell ref="D16:D17"/>
    <mergeCell ref="E16:E17"/>
    <mergeCell ref="B8:B10"/>
    <mergeCell ref="C8:C10"/>
    <mergeCell ref="D8:D10"/>
    <mergeCell ref="E8:E10"/>
    <mergeCell ref="B13:B15"/>
    <mergeCell ref="C13:C15"/>
    <mergeCell ref="D13:D15"/>
    <mergeCell ref="E13:E15"/>
  </mergeCells>
  <printOptions horizontalCentered="1"/>
  <pageMargins left="0" right="0" top="0.39370078740157483" bottom="0.39370078740157483" header="0" footer="0"/>
  <pageSetup scale="78"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C292FF9754185945B23C618260DA3F01" ma:contentTypeVersion="85" ma:contentTypeDescription="Crear nuevo documento." ma:contentTypeScope="" ma:versionID="88fe3dfc1497078ab8dca1373a571142">
  <xsd:schema xmlns:xsd="http://www.w3.org/2001/XMLSchema" xmlns:xs="http://www.w3.org/2001/XMLSchema" xmlns:p="http://schemas.microsoft.com/office/2006/metadata/properties" xmlns:ns2="0e1b058d-fe63-428f-9d48-d8cbfabf1e07" xmlns:ns3="1f9b1a63-0362-4bb2-a314-426b79edeed9" xmlns:ns4="b95b45b8-80f0-4c17-acf8-cc530b6226fb" targetNamespace="http://schemas.microsoft.com/office/2006/metadata/properties" ma:root="true" ma:fieldsID="92b94595ed3ce0e8646e63c539da865b" ns2:_="" ns3:_="" ns4:_="">
    <xsd:import namespace="0e1b058d-fe63-428f-9d48-d8cbfabf1e07"/>
    <xsd:import namespace="1f9b1a63-0362-4bb2-a314-426b79edeed9"/>
    <xsd:import namespace="b95b45b8-80f0-4c17-acf8-cc530b6226fb"/>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4:SharedWithUsers" minOccurs="0"/>
                <xsd:element ref="ns4:SharedWithDetails" minOccurs="0"/>
                <xsd:element ref="ns3:MediaServiceDateTaken" minOccurs="0"/>
                <xsd:element ref="ns3:MediaServiceAutoTags" minOccurs="0"/>
                <xsd:element ref="ns3:MediaLengthInSecond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e1b058d-fe63-428f-9d48-d8cbfabf1e07"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20" nillable="true" ma:displayName="Taxonomy Catch All Column" ma:hidden="true" ma:list="{f4d63358-cf55-46f8-8ff9-0c8d36e1b36a}" ma:internalName="TaxCatchAll" ma:showField="CatchAllData" ma:web="0e1b058d-fe63-428f-9d48-d8cbfabf1e07">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f9b1a63-0362-4bb2-a314-426b79edeed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5b45b8-80f0-4c17-acf8-cc530b6226fb"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xmlns="">
    <Name>Document ID Generator</Name>
    <Synchronization>Synchronous</Synchronization>
    <Type>10001</Type>
    <SequenceNumber>1000</SequenceNumber>
    <Assembly>Microsoft.Office.DocumentManagement, Version=16.0.0.0, Culture=neutral, PublicKeyToken=71e9bce111e9429c</Assembly>
    <Class>Microsoft.Office.DocumentManagement.Internal.DocIdHandler</Class>
    <Data/>
    <Filter/>
  </Receiver>
  <Receiver xmlns="">
    <Name>Document ID Generator</Name>
    <Synchronization>Synchronous</Synchronization>
    <Type>10002</Type>
    <SequenceNumber>1001</SequenceNumber>
    <Assembly>Microsoft.Office.DocumentManagement, Version=16.0.0.0, Culture=neutral, PublicKeyToken=71e9bce111e9429c</Assembly>
    <Class>Microsoft.Office.DocumentManagement.Internal.DocIdHandler</Class>
    <Data/>
    <Filter/>
  </Receiver>
  <Receiver xmlns="">
    <Name>Document ID Generator</Name>
    <Synchronization>Synchronous</Synchronization>
    <Type>10004</Type>
    <SequenceNumber>1002</SequenceNumber>
    <Assembly>Microsoft.Office.DocumentManagement, Version=16.0.0.0, Culture=neutral, PublicKeyToken=71e9bce111e9429c</Assembly>
    <Class>Microsoft.Office.DocumentManagement.Internal.DocIdHandler</Class>
    <Data/>
    <Filter/>
  </Receiver>
  <Receiver xmlns="">
    <Name>Document ID Generator</Name>
    <Synchronization>Synchronous</Synchronization>
    <Type>10006</Type>
    <SequenceNumber>1003</SequenceNumber>
    <Assembly>Microsoft.Office.DocumentManagement, Version=16.0.0.0,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lcf76f155ced4ddcb4097134ff3c332f xmlns="1f9b1a63-0362-4bb2-a314-426b79edeed9">
      <Terms xmlns="http://schemas.microsoft.com/office/infopath/2007/PartnerControls"/>
    </lcf76f155ced4ddcb4097134ff3c332f>
    <TaxCatchAll xmlns="0e1b058d-fe63-428f-9d48-d8cbfabf1e07" xsi:nil="true"/>
    <_dlc_DocId xmlns="0e1b058d-fe63-428f-9d48-d8cbfabf1e07">KKUN5A75SF4X-1921870766-40512</_dlc_DocId>
    <_dlc_DocIdUrl xmlns="0e1b058d-fe63-428f-9d48-d8cbfabf1e07">
      <Url>https://shdgov.sharepoint.com/OACR/_layouts/15/DocIdRedir.aspx?ID=KKUN5A75SF4X-1921870766-40512</Url>
      <Description>KKUN5A75SF4X-1921870766-40512</Description>
    </_dlc_DocIdUrl>
    <SharedWithUsers xmlns="b95b45b8-80f0-4c17-acf8-cc530b6226fb">
      <UserInfo>
        <DisplayName/>
        <AccountId xsi:nil="true"/>
        <AccountType/>
      </UserInfo>
    </SharedWithUsers>
    <MediaLengthInSeconds xmlns="1f9b1a63-0362-4bb2-a314-426b79edeed9" xsi:nil="true"/>
  </documentManagement>
</p:properties>
</file>

<file path=customXml/itemProps1.xml><?xml version="1.0" encoding="utf-8"?>
<ds:datastoreItem xmlns:ds="http://schemas.openxmlformats.org/officeDocument/2006/customXml" ds:itemID="{7AFBD157-9E92-49B9-B31D-497544C14BE8}">
  <ds:schemaRefs>
    <ds:schemaRef ds:uri="http://schemas.microsoft.com/sharepoint/v3/contenttype/forms"/>
  </ds:schemaRefs>
</ds:datastoreItem>
</file>

<file path=customXml/itemProps2.xml><?xml version="1.0" encoding="utf-8"?>
<ds:datastoreItem xmlns:ds="http://schemas.openxmlformats.org/officeDocument/2006/customXml" ds:itemID="{0E249186-AE65-42BF-9144-360A75AAF7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e1b058d-fe63-428f-9d48-d8cbfabf1e07"/>
    <ds:schemaRef ds:uri="1f9b1a63-0362-4bb2-a314-426b79edeed9"/>
    <ds:schemaRef ds:uri="b95b45b8-80f0-4c17-acf8-cc530b6226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81B1911-A70C-4EA8-8D8F-A3731593E314}">
  <ds:schemaRefs>
    <ds:schemaRef ds:uri="http://schemas.microsoft.com/sharepoint/events"/>
    <ds:schemaRef ds:uri=""/>
  </ds:schemaRefs>
</ds:datastoreItem>
</file>

<file path=customXml/itemProps4.xml><?xml version="1.0" encoding="utf-8"?>
<ds:datastoreItem xmlns:ds="http://schemas.openxmlformats.org/officeDocument/2006/customXml" ds:itemID="{DA9F03FB-D79F-48C0-8206-675463EA6C0A}">
  <ds:schemaRefs>
    <ds:schemaRef ds:uri="http://schemas.microsoft.com/office/2006/metadata/properties"/>
    <ds:schemaRef ds:uri="http://schemas.microsoft.com/office/infopath/2007/PartnerControls"/>
    <ds:schemaRef ds:uri="1f9b1a63-0362-4bb2-a314-426b79edeed9"/>
    <ds:schemaRef ds:uri="0e1b058d-fe63-428f-9d48-d8cbfabf1e07"/>
    <ds:schemaRef ds:uri="b95b45b8-80f0-4c17-acf8-cc530b6226f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MATRIZ CONSOLIDADA</vt:lpstr>
      <vt:lpstr>Evaluación por riesgo</vt:lpstr>
      <vt:lpstr>Mapa de riesgo x riesgo</vt:lpstr>
      <vt:lpstr>Perfiles de Riesgo</vt:lpstr>
      <vt:lpstr>ANALISIS CAUSAS</vt:lpstr>
      <vt:lpstr>ANALISIS CONTROLES</vt:lpstr>
      <vt:lpstr>Control de cambios</vt:lpstr>
      <vt:lpstr>'Control de cambios'!Títulos_a_imprimir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Migue</dc:creator>
  <cp:keywords/>
  <dc:description/>
  <cp:lastModifiedBy>Ivonne Andrea Torres Cruz</cp:lastModifiedBy>
  <cp:revision/>
  <cp:lastPrinted>2024-01-21T00:44:43Z</cp:lastPrinted>
  <dcterms:created xsi:type="dcterms:W3CDTF">2020-07-13T14:52:00Z</dcterms:created>
  <dcterms:modified xsi:type="dcterms:W3CDTF">2024-01-21T00:50:10Z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0x010100C292FF9754185945B23C618260DA3F01</vt:lpwstr>
  </property>
  <property fmtid="{D5CDD505-2E9C-101B-9397-08002B2CF9AE}" pid="3" name="_dlc_DocIdItemGuid">
    <vt:lpwstr>979fea37-0b6d-44ae-948d-013084c5e735</vt:lpwstr>
  </property>
  <property fmtid="{D5CDD505-2E9C-101B-9397-08002B2CF9AE}" pid="4" name="MediaServiceImageTags">
    <vt:lpwstr/>
  </property>
  <property fmtid="{D5CDD505-2E9C-101B-9397-08002B2CF9AE}" pid="5" name="Order">
    <vt:r8>828800</vt:r8>
  </property>
  <property fmtid="{D5CDD505-2E9C-101B-9397-08002B2CF9AE}" pid="6" name="ComplianceAssetId">
    <vt:lpwstr/>
  </property>
  <property fmtid="{D5CDD505-2E9C-101B-9397-08002B2CF9AE}" pid="7" name="_ExtendedDescription">
    <vt:lpwstr/>
  </property>
  <property fmtid="{D5CDD505-2E9C-101B-9397-08002B2CF9AE}" pid="8" name="TriggerFlowInfo">
    <vt:lpwstr/>
  </property>
</Properties>
</file>