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d.docs.live.net/4bf0133d0228055a/Documents/NEIL/Job/SHD/Contrato-2025/Actividades/DOCUMENTOS/"/>
    </mc:Choice>
  </mc:AlternateContent>
  <xr:revisionPtr revIDLastSave="9" documentId="8_{AB3B93B4-5CAD-4D45-A0C1-CB6F8D7BBCFC}" xr6:coauthVersionLast="47" xr6:coauthVersionMax="47" xr10:uidLastSave="{F01C9E09-5428-419D-B0C9-CBC123897786}"/>
  <bookViews>
    <workbookView xWindow="-120" yWindow="-120" windowWidth="29040" windowHeight="15720" xr2:uid="{34F4CF24-E195-44C1-B439-1827886B42D0}"/>
  </bookViews>
  <sheets>
    <sheet name="108-F.24" sheetId="1" r:id="rId1"/>
  </sheets>
  <definedNames>
    <definedName name="_xleta.AND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1" l="1"/>
  <c r="L25" i="1"/>
  <c r="K25" i="1"/>
  <c r="J25" i="1"/>
  <c r="I25" i="1"/>
  <c r="H25" i="1"/>
  <c r="G25" i="1"/>
  <c r="F25" i="1"/>
  <c r="E25" i="1"/>
  <c r="D25" i="1"/>
  <c r="M24" i="1"/>
  <c r="L24" i="1"/>
  <c r="K24" i="1"/>
  <c r="J24" i="1"/>
  <c r="I24" i="1"/>
  <c r="H24" i="1"/>
  <c r="G24" i="1"/>
  <c r="F24" i="1"/>
  <c r="E24" i="1"/>
  <c r="D24" i="1"/>
  <c r="M23" i="1"/>
  <c r="L23" i="1"/>
  <c r="K23" i="1"/>
  <c r="J23" i="1"/>
  <c r="I23" i="1"/>
  <c r="H23" i="1"/>
  <c r="G23" i="1"/>
  <c r="F23" i="1"/>
  <c r="E23" i="1"/>
  <c r="D23" i="1"/>
  <c r="M21" i="1"/>
  <c r="L21" i="1"/>
  <c r="K21" i="1"/>
  <c r="J21" i="1"/>
  <c r="I21" i="1"/>
  <c r="H21" i="1"/>
  <c r="G21" i="1"/>
  <c r="F21" i="1"/>
  <c r="E21" i="1"/>
  <c r="D21" i="1"/>
  <c r="M20" i="1"/>
  <c r="L20" i="1"/>
  <c r="K20" i="1"/>
  <c r="J20" i="1"/>
  <c r="I20" i="1"/>
  <c r="H20" i="1"/>
  <c r="G20" i="1"/>
  <c r="F20" i="1"/>
  <c r="E20" i="1"/>
  <c r="D20" i="1"/>
  <c r="M19" i="1"/>
  <c r="L19" i="1"/>
  <c r="K19" i="1"/>
  <c r="J19" i="1"/>
  <c r="I19" i="1"/>
  <c r="H19" i="1"/>
  <c r="G19" i="1"/>
  <c r="F19" i="1"/>
  <c r="E19" i="1"/>
  <c r="D19" i="1"/>
  <c r="C25" i="1"/>
  <c r="C24" i="1"/>
  <c r="C23" i="1"/>
  <c r="C21" i="1"/>
  <c r="C20" i="1"/>
  <c r="C19" i="1"/>
  <c r="B25" i="1" l="1"/>
  <c r="B24" i="1"/>
  <c r="B23" i="1"/>
  <c r="B21" i="1"/>
  <c r="B19" i="1"/>
  <c r="B20" i="1"/>
</calcChain>
</file>

<file path=xl/sharedStrings.xml><?xml version="1.0" encoding="utf-8"?>
<sst xmlns="http://schemas.openxmlformats.org/spreadsheetml/2006/main" count="36" uniqueCount="34">
  <si>
    <t>SEGUIMIENTO INVERSIÓN -FONDOS TERCEROS Y DE DESTINACIÓN ESPECÍFICA DE EMPRESAS SOCIALES DEL ESTADO</t>
  </si>
  <si>
    <t>ENTIDAD:</t>
  </si>
  <si>
    <t>CÓDIGO:</t>
  </si>
  <si>
    <t>VIGENCIA FISCAL:</t>
  </si>
  <si>
    <t>PERÍODO:</t>
  </si>
  <si>
    <t>Concepto</t>
  </si>
  <si>
    <t>Detalle contratos y/o convenios</t>
  </si>
  <si>
    <t>No. Contrato y/o Convenio</t>
  </si>
  <si>
    <t>Fecha de Inicio</t>
  </si>
  <si>
    <t>Fecha de Terminación</t>
  </si>
  <si>
    <t>Objeto</t>
  </si>
  <si>
    <t xml:space="preserve">(1) Valor del contrato </t>
  </si>
  <si>
    <t xml:space="preserve">FONDOS TERCEROS </t>
  </si>
  <si>
    <t xml:space="preserve">FONDOS DESTINACIÓN ESPECÍFICA </t>
  </si>
  <si>
    <t xml:space="preserve">CUENTAS POR COBRAR </t>
  </si>
  <si>
    <t>Valor de Contrato: Sólo lo correspondiente a lo confinanciado por el aportante.</t>
  </si>
  <si>
    <t>Fondos Terceros: Corresponde a los saldos por reintegrar por no ejecución y/o vencimiento o por incorporar al Presupuesto.</t>
  </si>
  <si>
    <t>Fondos con Destinación Específica: Corresponde a saldos por ejecutar o recursos que financian cuentas por pagar.</t>
  </si>
  <si>
    <t>Cuentas por Cobrar: Corresponde a valores pendiente de giro por el aportante.</t>
  </si>
  <si>
    <t>Estado</t>
  </si>
  <si>
    <t>VIGENTE</t>
  </si>
  <si>
    <t>TERMINADO</t>
  </si>
  <si>
    <t>(2) Indexacion</t>
  </si>
  <si>
    <t>(3) Valor recaudado a 31 de diciembre</t>
  </si>
  <si>
    <t>(4) Valor adicionado o incorporado en el Presupuesto</t>
  </si>
  <si>
    <t>(5) Valor comprometido a 31 de diciembre</t>
  </si>
  <si>
    <t>(6) Valor girado a 31 de diciembre</t>
  </si>
  <si>
    <t xml:space="preserve">(7) Valor por adicionar o incorporar en vigencia  </t>
  </si>
  <si>
    <t xml:space="preserve">(8) Cuentas por pagar </t>
  </si>
  <si>
    <t xml:space="preserve">(9) Saldo capital </t>
  </si>
  <si>
    <t>(10) Rendimientos financieros</t>
  </si>
  <si>
    <t>XXXX</t>
  </si>
  <si>
    <t xml:space="preserve">SAN JUAN -SANTA CLARA </t>
  </si>
  <si>
    <t>Pública
SERIE/SUBSERIE: 211200 - 41 - 5
Seguimiento Fondos E.S.E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</si>
</sst>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P_t_a_-;\-* #,##0.00\ _P_t_a_-;_-* &quot;-&quot;??\ _P_t_a_-;_-@_-"/>
  </numFmts>
  <fonts count="17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0" fillId="0" borderId="0"/>
    <xf numFmtId="0" fontId="3" fillId="0" borderId="0"/>
    <xf numFmtId="164" fontId="10" fillId="0" borderId="0" applyFont="0" applyFill="0" applyBorder="0" applyAlignment="0" applyProtection="0"/>
    <xf numFmtId="0" fontId="3" fillId="0" borderId="0"/>
  </cellStyleXfs>
  <cellXfs count="64">
    <xf numFmtId="0" fontId="0" fillId="0" borderId="0" xfId="0"/>
    <xf numFmtId="0" fontId="4" fillId="2" borderId="1" xfId="1" applyFont="1" applyFill="1" applyBorder="1" applyAlignment="1" applyProtection="1">
      <alignment horizontal="left" vertical="center"/>
      <protection locked="0"/>
    </xf>
    <xf numFmtId="0" fontId="4" fillId="2" borderId="5" xfId="1" applyFont="1" applyFill="1" applyBorder="1" applyAlignment="1" applyProtection="1">
      <alignment horizontal="left" vertical="center"/>
      <protection locked="0"/>
    </xf>
    <xf numFmtId="0" fontId="6" fillId="2" borderId="9" xfId="1" applyFont="1" applyFill="1" applyBorder="1" applyAlignment="1" applyProtection="1">
      <alignment horizontal="center" vertical="center"/>
      <protection locked="0"/>
    </xf>
    <xf numFmtId="0" fontId="7" fillId="3" borderId="13" xfId="1" applyFont="1" applyFill="1" applyBorder="1" applyAlignment="1" applyProtection="1">
      <alignment horizontal="left" vertical="center" wrapText="1"/>
      <protection locked="0"/>
    </xf>
    <xf numFmtId="0" fontId="2" fillId="3" borderId="14" xfId="3" applyFont="1" applyFill="1" applyBorder="1" applyAlignment="1" applyProtection="1">
      <alignment horizontal="justify" vertical="top" wrapText="1"/>
      <protection locked="0"/>
    </xf>
    <xf numFmtId="0" fontId="2" fillId="3" borderId="15" xfId="3" applyFont="1" applyFill="1" applyBorder="1" applyAlignment="1" applyProtection="1">
      <alignment horizontal="justify" vertical="top" wrapText="1"/>
      <protection locked="0"/>
    </xf>
    <xf numFmtId="0" fontId="2" fillId="3" borderId="15" xfId="1" applyFont="1" applyFill="1" applyBorder="1" applyAlignment="1" applyProtection="1">
      <alignment horizontal="justify" vertical="top" wrapText="1"/>
      <protection locked="0"/>
    </xf>
    <xf numFmtId="0" fontId="2" fillId="3" borderId="16" xfId="1" applyFont="1" applyFill="1" applyBorder="1" applyAlignment="1" applyProtection="1">
      <alignment horizontal="justify" vertical="top" wrapText="1"/>
      <protection locked="0"/>
    </xf>
    <xf numFmtId="0" fontId="8" fillId="3" borderId="17" xfId="1" applyFont="1" applyFill="1" applyBorder="1" applyAlignment="1" applyProtection="1">
      <alignment vertical="center"/>
      <protection locked="0"/>
    </xf>
    <xf numFmtId="0" fontId="2" fillId="3" borderId="18" xfId="3" applyFont="1" applyFill="1" applyBorder="1" applyAlignment="1" applyProtection="1">
      <alignment horizontal="justify" vertical="top" wrapText="1"/>
      <protection locked="0"/>
    </xf>
    <xf numFmtId="0" fontId="2" fillId="3" borderId="1" xfId="3" applyFont="1" applyFill="1" applyBorder="1" applyAlignment="1" applyProtection="1">
      <alignment horizontal="justify" vertical="top" wrapText="1"/>
      <protection locked="0"/>
    </xf>
    <xf numFmtId="0" fontId="2" fillId="3" borderId="1" xfId="1" applyFont="1" applyFill="1" applyBorder="1" applyAlignment="1" applyProtection="1">
      <alignment horizontal="justify" vertical="top" wrapText="1"/>
      <protection locked="0"/>
    </xf>
    <xf numFmtId="0" fontId="2" fillId="3" borderId="19" xfId="1" applyFont="1" applyFill="1" applyBorder="1" applyAlignment="1" applyProtection="1">
      <alignment horizontal="justify" vertical="top" wrapText="1"/>
      <protection locked="0"/>
    </xf>
    <xf numFmtId="0" fontId="8" fillId="3" borderId="20" xfId="1" applyFont="1" applyFill="1" applyBorder="1" applyAlignment="1" applyProtection="1">
      <alignment vertical="center"/>
      <protection locked="0"/>
    </xf>
    <xf numFmtId="0" fontId="9" fillId="3" borderId="21" xfId="3" applyFont="1" applyFill="1" applyBorder="1" applyAlignment="1" applyProtection="1">
      <alignment horizontal="justify" vertical="top" wrapText="1"/>
      <protection locked="0"/>
    </xf>
    <xf numFmtId="0" fontId="9" fillId="3" borderId="5" xfId="3" applyFont="1" applyFill="1" applyBorder="1" applyAlignment="1" applyProtection="1">
      <alignment horizontal="justify" vertical="top" wrapText="1"/>
      <protection locked="0"/>
    </xf>
    <xf numFmtId="0" fontId="9" fillId="3" borderId="5" xfId="4" applyFont="1" applyFill="1" applyBorder="1" applyAlignment="1" applyProtection="1">
      <alignment horizontal="justify" vertical="top" wrapText="1"/>
      <protection locked="0"/>
    </xf>
    <xf numFmtId="0" fontId="11" fillId="3" borderId="22" xfId="5" applyFont="1" applyFill="1" applyBorder="1" applyAlignment="1" applyProtection="1">
      <alignment horizontal="justify" vertical="top" wrapText="1"/>
      <protection locked="0"/>
    </xf>
    <xf numFmtId="0" fontId="8" fillId="0" borderId="23" xfId="1" applyFont="1" applyBorder="1" applyAlignment="1" applyProtection="1">
      <alignment vertical="center"/>
      <protection locked="0"/>
    </xf>
    <xf numFmtId="3" fontId="1" fillId="0" borderId="14" xfId="6" applyNumberFormat="1" applyFont="1" applyFill="1" applyBorder="1" applyAlignment="1" applyProtection="1">
      <alignment vertical="center"/>
      <protection locked="0"/>
    </xf>
    <xf numFmtId="3" fontId="1" fillId="0" borderId="15" xfId="6" applyNumberFormat="1" applyFont="1" applyFill="1" applyBorder="1" applyAlignment="1" applyProtection="1">
      <alignment vertical="center"/>
      <protection locked="0"/>
    </xf>
    <xf numFmtId="3" fontId="12" fillId="4" borderId="16" xfId="1" applyNumberFormat="1" applyFont="1" applyFill="1" applyBorder="1" applyAlignment="1" applyProtection="1">
      <alignment vertical="center" wrapText="1"/>
      <protection locked="0"/>
    </xf>
    <xf numFmtId="0" fontId="8" fillId="0" borderId="17" xfId="1" applyFont="1" applyBorder="1" applyAlignment="1" applyProtection="1">
      <alignment vertical="center"/>
      <protection locked="0"/>
    </xf>
    <xf numFmtId="3" fontId="1" fillId="0" borderId="18" xfId="6" applyNumberFormat="1" applyFont="1" applyFill="1" applyBorder="1" applyAlignment="1" applyProtection="1">
      <alignment vertical="center" wrapText="1"/>
      <protection locked="0"/>
    </xf>
    <xf numFmtId="3" fontId="1" fillId="0" borderId="1" xfId="6" applyNumberFormat="1" applyFont="1" applyFill="1" applyBorder="1" applyAlignment="1" applyProtection="1">
      <alignment vertical="center" wrapText="1"/>
      <protection locked="0"/>
    </xf>
    <xf numFmtId="3" fontId="12" fillId="4" borderId="19" xfId="1" applyNumberFormat="1" applyFont="1" applyFill="1" applyBorder="1" applyAlignment="1" applyProtection="1">
      <alignment vertical="center" wrapText="1"/>
      <protection locked="0"/>
    </xf>
    <xf numFmtId="0" fontId="8" fillId="0" borderId="17" xfId="1" applyFont="1" applyBorder="1" applyAlignment="1" applyProtection="1">
      <alignment vertical="center" wrapText="1"/>
      <protection locked="0"/>
    </xf>
    <xf numFmtId="3" fontId="13" fillId="5" borderId="18" xfId="2" applyNumberFormat="1" applyFont="1" applyFill="1" applyBorder="1" applyAlignment="1" applyProtection="1">
      <alignment vertical="center"/>
    </xf>
    <xf numFmtId="0" fontId="8" fillId="0" borderId="24" xfId="1" applyFont="1" applyBorder="1" applyAlignment="1" applyProtection="1">
      <alignment vertical="center"/>
      <protection locked="0"/>
    </xf>
    <xf numFmtId="3" fontId="12" fillId="0" borderId="25" xfId="2" applyNumberFormat="1" applyFont="1" applyBorder="1" applyAlignment="1" applyProtection="1">
      <alignment vertical="center"/>
      <protection locked="0"/>
    </xf>
    <xf numFmtId="3" fontId="12" fillId="0" borderId="26" xfId="2" applyNumberFormat="1" applyFont="1" applyBorder="1" applyAlignment="1" applyProtection="1">
      <alignment vertical="center"/>
      <protection locked="0"/>
    </xf>
    <xf numFmtId="3" fontId="12" fillId="0" borderId="27" xfId="2" applyNumberFormat="1" applyFont="1" applyBorder="1" applyAlignment="1" applyProtection="1">
      <alignment vertical="center"/>
      <protection locked="0"/>
    </xf>
    <xf numFmtId="3" fontId="1" fillId="0" borderId="27" xfId="6" applyNumberFormat="1" applyFont="1" applyFill="1" applyBorder="1" applyAlignment="1" applyProtection="1">
      <alignment vertical="center" wrapText="1"/>
      <protection locked="0"/>
    </xf>
    <xf numFmtId="3" fontId="12" fillId="4" borderId="28" xfId="1" applyNumberFormat="1" applyFont="1" applyFill="1" applyBorder="1" applyAlignment="1" applyProtection="1">
      <alignment vertical="center" wrapText="1"/>
      <protection locked="0"/>
    </xf>
    <xf numFmtId="0" fontId="8" fillId="3" borderId="9" xfId="1" applyFont="1" applyFill="1" applyBorder="1" applyAlignment="1" applyProtection="1">
      <alignment vertical="center"/>
      <protection locked="0"/>
    </xf>
    <xf numFmtId="3" fontId="2" fillId="5" borderId="29" xfId="6" applyNumberFormat="1" applyFont="1" applyFill="1" applyBorder="1" applyAlignment="1" applyProtection="1">
      <alignment vertical="center" wrapText="1"/>
    </xf>
    <xf numFmtId="3" fontId="13" fillId="5" borderId="30" xfId="2" applyNumberFormat="1" applyFont="1" applyFill="1" applyBorder="1" applyAlignment="1" applyProtection="1">
      <alignment vertical="center"/>
    </xf>
    <xf numFmtId="3" fontId="13" fillId="5" borderId="31" xfId="2" applyNumberFormat="1" applyFont="1" applyFill="1" applyBorder="1" applyAlignment="1" applyProtection="1">
      <alignment vertical="center"/>
    </xf>
    <xf numFmtId="0" fontId="14" fillId="0" borderId="0" xfId="1" applyFont="1" applyProtection="1">
      <protection locked="0"/>
    </xf>
    <xf numFmtId="3" fontId="1" fillId="0" borderId="0" xfId="1" applyNumberFormat="1" applyFont="1" applyProtection="1">
      <protection locked="0"/>
    </xf>
    <xf numFmtId="0" fontId="1" fillId="0" borderId="0" xfId="1" applyFont="1" applyProtection="1">
      <protection locked="0"/>
    </xf>
    <xf numFmtId="0" fontId="15" fillId="0" borderId="0" xfId="1" applyFont="1" applyProtection="1">
      <protection locked="0"/>
    </xf>
    <xf numFmtId="3" fontId="1" fillId="0" borderId="32" xfId="6" applyNumberFormat="1" applyFont="1" applyFill="1" applyBorder="1" applyAlignment="1" applyProtection="1">
      <alignment vertical="center"/>
      <protection locked="0"/>
    </xf>
    <xf numFmtId="3" fontId="1" fillId="0" borderId="33" xfId="6" applyNumberFormat="1" applyFont="1" applyFill="1" applyBorder="1" applyAlignment="1" applyProtection="1">
      <alignment vertical="center"/>
      <protection locked="0"/>
    </xf>
    <xf numFmtId="3" fontId="12" fillId="4" borderId="34" xfId="1" applyNumberFormat="1" applyFont="1" applyFill="1" applyBorder="1" applyAlignment="1" applyProtection="1">
      <alignment vertical="center" wrapText="1"/>
      <protection locked="0"/>
    </xf>
    <xf numFmtId="14" fontId="2" fillId="3" borderId="1" xfId="3" applyNumberFormat="1" applyFont="1" applyFill="1" applyBorder="1" applyAlignment="1" applyProtection="1">
      <alignment horizontal="right" vertical="top" wrapText="1"/>
      <protection locked="0"/>
    </xf>
    <xf numFmtId="0" fontId="6" fillId="0" borderId="10" xfId="1" applyFont="1" applyBorder="1" applyAlignment="1" applyProtection="1">
      <alignment horizontal="center" vertical="center"/>
      <protection locked="0"/>
    </xf>
    <xf numFmtId="0" fontId="6" fillId="0" borderId="11" xfId="1" applyFont="1" applyBorder="1" applyAlignment="1" applyProtection="1">
      <alignment horizontal="center" vertical="center"/>
      <protection locked="0"/>
    </xf>
    <xf numFmtId="0" fontId="6" fillId="0" borderId="12" xfId="1" applyFont="1" applyBorder="1" applyAlignment="1" applyProtection="1">
      <alignment horizontal="center" vertical="center"/>
      <protection locked="0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4" xfId="1" applyFont="1" applyBorder="1" applyAlignment="1" applyProtection="1">
      <alignment horizontal="center" vertical="center"/>
      <protection locked="0"/>
    </xf>
    <xf numFmtId="0" fontId="4" fillId="2" borderId="3" xfId="1" applyFont="1" applyFill="1" applyBorder="1" applyAlignment="1" applyProtection="1">
      <alignment horizontal="center"/>
      <protection locked="0"/>
    </xf>
    <xf numFmtId="0" fontId="4" fillId="0" borderId="2" xfId="1" applyFont="1" applyBorder="1" applyAlignment="1" applyProtection="1">
      <alignment horizontal="left" vertical="center"/>
      <protection locked="0"/>
    </xf>
    <xf numFmtId="0" fontId="4" fillId="0" borderId="3" xfId="1" applyFont="1" applyBorder="1" applyAlignment="1" applyProtection="1">
      <alignment horizontal="left" vertical="center"/>
      <protection locked="0"/>
    </xf>
    <xf numFmtId="0" fontId="4" fillId="0" borderId="4" xfId="1" applyFont="1" applyBorder="1" applyAlignment="1" applyProtection="1">
      <alignment horizontal="left" vertical="center"/>
      <protection locked="0"/>
    </xf>
    <xf numFmtId="0" fontId="4" fillId="0" borderId="2" xfId="1" applyFont="1" applyBorder="1" applyAlignment="1" applyProtection="1">
      <alignment horizontal="center" vertical="center"/>
      <protection locked="0"/>
    </xf>
    <xf numFmtId="0" fontId="4" fillId="0" borderId="3" xfId="1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0" fontId="4" fillId="0" borderId="6" xfId="1" applyFont="1" applyBorder="1" applyAlignment="1" applyProtection="1">
      <alignment horizontal="left" vertical="center"/>
      <protection locked="0"/>
    </xf>
    <xf numFmtId="0" fontId="4" fillId="0" borderId="7" xfId="1" applyFont="1" applyBorder="1" applyAlignment="1" applyProtection="1">
      <alignment horizontal="left" vertical="center"/>
      <protection locked="0"/>
    </xf>
    <xf numFmtId="0" fontId="4" fillId="0" borderId="8" xfId="1" applyFont="1" applyBorder="1" applyAlignment="1" applyProtection="1">
      <alignment horizontal="left" vertical="center"/>
      <protection locked="0"/>
    </xf>
    <xf numFmtId="0" fontId="16" fillId="0" borderId="1" xfId="1" applyFont="1" applyBorder="1" applyAlignment="1" applyProtection="1">
      <alignment wrapText="1"/>
      <protection locked="0"/>
    </xf>
  </cellXfs>
  <cellStyles count="8">
    <cellStyle name="Millares 2" xfId="2" xr:uid="{8BA05E46-1CFA-4E9E-A5B0-26EEFBF5529F}"/>
    <cellStyle name="Millares 5" xfId="6" xr:uid="{22E796E5-1A33-406E-8D6F-777C2C9E0819}"/>
    <cellStyle name="Normal" xfId="0" builtinId="0"/>
    <cellStyle name="Normal 2" xfId="4" xr:uid="{6821AA6B-2DA1-48FA-8B19-0730C43ECB21}"/>
    <cellStyle name="Normal 3" xfId="1" xr:uid="{8C160B55-4A28-4C62-88C3-17262EDF3B8D}"/>
    <cellStyle name="Normal 3 2 4" xfId="5" xr:uid="{95DF2CA9-AEEE-43F9-820F-70DF61D0E01D}"/>
    <cellStyle name="Normal 4 25" xfId="3" xr:uid="{58DC9AD4-0CC7-4DD5-8546-56499D3E3E28}"/>
    <cellStyle name="Normal 4 25 4 3" xfId="7" xr:uid="{A067E7A7-AA64-44B8-84E0-CD2168F3E3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23E54-A41E-494A-8059-B13E1F7DE18F}">
  <dimension ref="A1:AV30"/>
  <sheetViews>
    <sheetView tabSelected="1" zoomScaleNormal="100" workbookViewId="0">
      <selection activeCell="B3" sqref="B3:M3"/>
    </sheetView>
  </sheetViews>
  <sheetFormatPr baseColWidth="10" defaultRowHeight="15" x14ac:dyDescent="0.2"/>
  <cols>
    <col min="1" max="1" width="49.5546875" customWidth="1"/>
    <col min="3" max="3" width="27.77734375" customWidth="1"/>
    <col min="4" max="4" width="14.33203125" bestFit="1" customWidth="1"/>
  </cols>
  <sheetData>
    <row r="1" spans="1:48" ht="33.75" x14ac:dyDescent="0.2">
      <c r="A1" s="63" t="s">
        <v>33</v>
      </c>
      <c r="B1" s="50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2"/>
    </row>
    <row r="2" spans="1:48" ht="15.75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AV2" t="s">
        <v>20</v>
      </c>
    </row>
    <row r="3" spans="1:48" ht="15.75" x14ac:dyDescent="0.2">
      <c r="A3" s="1" t="s">
        <v>1</v>
      </c>
      <c r="B3" s="54"/>
      <c r="C3" s="55"/>
      <c r="D3" s="55"/>
      <c r="E3" s="55"/>
      <c r="F3" s="55"/>
      <c r="G3" s="55"/>
      <c r="H3" s="55"/>
      <c r="I3" s="55"/>
      <c r="J3" s="55"/>
      <c r="K3" s="55"/>
      <c r="L3" s="55"/>
      <c r="M3" s="56"/>
      <c r="AV3" t="s">
        <v>21</v>
      </c>
    </row>
    <row r="4" spans="1:48" ht="15.75" x14ac:dyDescent="0.2">
      <c r="A4" s="1" t="s">
        <v>2</v>
      </c>
      <c r="B4" s="57"/>
      <c r="C4" s="58"/>
      <c r="D4" s="58"/>
      <c r="E4" s="58"/>
      <c r="F4" s="58"/>
      <c r="G4" s="58"/>
      <c r="H4" s="58"/>
      <c r="I4" s="58"/>
      <c r="J4" s="58"/>
      <c r="K4" s="58"/>
      <c r="L4" s="58"/>
      <c r="M4" s="59"/>
    </row>
    <row r="5" spans="1:48" ht="15.75" x14ac:dyDescent="0.2">
      <c r="A5" s="1" t="s">
        <v>3</v>
      </c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6"/>
    </row>
    <row r="6" spans="1:48" ht="16.5" thickBot="1" x14ac:dyDescent="0.25">
      <c r="A6" s="2" t="s">
        <v>4</v>
      </c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2"/>
    </row>
    <row r="7" spans="1:48" ht="18.75" thickBot="1" x14ac:dyDescent="0.25">
      <c r="A7" s="3" t="s">
        <v>5</v>
      </c>
      <c r="B7" s="47" t="s">
        <v>6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9"/>
    </row>
    <row r="8" spans="1:48" ht="15.75" x14ac:dyDescent="0.2">
      <c r="A8" s="4" t="s">
        <v>7</v>
      </c>
      <c r="B8" s="5"/>
      <c r="C8" s="6" t="s">
        <v>32</v>
      </c>
      <c r="D8" s="7"/>
      <c r="E8" s="7"/>
      <c r="F8" s="7"/>
      <c r="G8" s="7"/>
      <c r="H8" s="7"/>
      <c r="I8" s="6"/>
      <c r="J8" s="6"/>
      <c r="K8" s="6"/>
      <c r="L8" s="6"/>
      <c r="M8" s="8"/>
    </row>
    <row r="9" spans="1:48" ht="15.75" x14ac:dyDescent="0.2">
      <c r="A9" s="9" t="s">
        <v>8</v>
      </c>
      <c r="B9" s="10"/>
      <c r="C9" s="46">
        <v>43460</v>
      </c>
      <c r="D9" s="12"/>
      <c r="E9" s="12"/>
      <c r="F9" s="12"/>
      <c r="G9" s="12"/>
      <c r="H9" s="12"/>
      <c r="I9" s="11"/>
      <c r="J9" s="11"/>
      <c r="K9" s="11"/>
      <c r="L9" s="11"/>
      <c r="M9" s="13"/>
    </row>
    <row r="10" spans="1:48" ht="15.75" x14ac:dyDescent="0.2">
      <c r="A10" s="9" t="s">
        <v>9</v>
      </c>
      <c r="B10" s="10"/>
      <c r="C10" s="46">
        <v>47118</v>
      </c>
      <c r="D10" s="12"/>
      <c r="E10" s="12"/>
      <c r="F10" s="12"/>
      <c r="G10" s="12"/>
      <c r="H10" s="12"/>
      <c r="I10" s="11"/>
      <c r="J10" s="11"/>
      <c r="K10" s="11"/>
      <c r="L10" s="11"/>
      <c r="M10" s="13"/>
    </row>
    <row r="11" spans="1:48" ht="31.5" x14ac:dyDescent="0.2">
      <c r="A11" s="9" t="s">
        <v>19</v>
      </c>
      <c r="B11" s="10" t="s">
        <v>21</v>
      </c>
      <c r="C11" s="11" t="s">
        <v>20</v>
      </c>
      <c r="D11" s="12"/>
      <c r="E11" s="12"/>
      <c r="F11" s="12"/>
      <c r="G11" s="12"/>
      <c r="H11" s="12"/>
      <c r="I11" s="11"/>
      <c r="J11" s="11"/>
      <c r="K11" s="11"/>
      <c r="L11" s="11"/>
      <c r="M11" s="13"/>
    </row>
    <row r="12" spans="1:48" ht="15.75" thickBot="1" x14ac:dyDescent="0.25">
      <c r="A12" s="14" t="s">
        <v>10</v>
      </c>
      <c r="B12" s="15"/>
      <c r="C12" s="16" t="s">
        <v>31</v>
      </c>
      <c r="D12" s="17"/>
      <c r="E12" s="17"/>
      <c r="F12" s="17"/>
      <c r="G12" s="17"/>
      <c r="H12" s="17"/>
      <c r="I12" s="16"/>
      <c r="J12" s="16"/>
      <c r="K12" s="16"/>
      <c r="L12" s="16"/>
      <c r="M12" s="18"/>
    </row>
    <row r="13" spans="1:48" x14ac:dyDescent="0.2">
      <c r="A13" s="19" t="s">
        <v>11</v>
      </c>
      <c r="B13" s="20">
        <v>500</v>
      </c>
      <c r="C13" s="20">
        <v>507845453755</v>
      </c>
      <c r="D13" s="21"/>
      <c r="E13" s="21"/>
      <c r="F13" s="21"/>
      <c r="G13" s="21"/>
      <c r="H13" s="21"/>
      <c r="I13" s="21"/>
      <c r="J13" s="21"/>
      <c r="K13" s="21"/>
      <c r="L13" s="21"/>
      <c r="M13" s="22"/>
    </row>
    <row r="14" spans="1:48" x14ac:dyDescent="0.2">
      <c r="A14" s="19" t="s">
        <v>22</v>
      </c>
      <c r="B14" s="43">
        <v>200</v>
      </c>
      <c r="C14" s="43">
        <v>0</v>
      </c>
      <c r="D14" s="44"/>
      <c r="E14" s="44"/>
      <c r="F14" s="44"/>
      <c r="G14" s="44"/>
      <c r="H14" s="44"/>
      <c r="I14" s="44"/>
      <c r="J14" s="44"/>
      <c r="K14" s="44"/>
      <c r="L14" s="44"/>
      <c r="M14" s="45"/>
    </row>
    <row r="15" spans="1:48" x14ac:dyDescent="0.2">
      <c r="A15" s="23" t="s">
        <v>23</v>
      </c>
      <c r="B15" s="24">
        <v>300</v>
      </c>
      <c r="C15" s="24">
        <v>496976712563.13</v>
      </c>
      <c r="D15" s="25"/>
      <c r="E15" s="25"/>
      <c r="F15" s="25"/>
      <c r="G15" s="25"/>
      <c r="H15" s="25"/>
      <c r="I15" s="25"/>
      <c r="J15" s="25"/>
      <c r="K15" s="25"/>
      <c r="L15" s="25"/>
      <c r="M15" s="26"/>
    </row>
    <row r="16" spans="1:48" x14ac:dyDescent="0.2">
      <c r="A16" s="27" t="s">
        <v>24</v>
      </c>
      <c r="B16" s="24">
        <v>300</v>
      </c>
      <c r="C16" s="24">
        <v>496976712563.13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</row>
    <row r="17" spans="1:13" x14ac:dyDescent="0.2">
      <c r="A17" s="27" t="s">
        <v>25</v>
      </c>
      <c r="B17" s="24">
        <v>80</v>
      </c>
      <c r="C17" s="24">
        <v>424819155968</v>
      </c>
      <c r="D17" s="25"/>
      <c r="E17" s="25"/>
      <c r="F17" s="25"/>
      <c r="G17" s="25"/>
      <c r="H17" s="25"/>
      <c r="I17" s="25"/>
      <c r="J17" s="25"/>
      <c r="K17" s="25"/>
      <c r="L17" s="25"/>
      <c r="M17" s="26"/>
    </row>
    <row r="18" spans="1:13" x14ac:dyDescent="0.2">
      <c r="A18" s="23" t="s">
        <v>26</v>
      </c>
      <c r="B18" s="24">
        <v>25</v>
      </c>
      <c r="C18" s="24">
        <v>77575467390</v>
      </c>
      <c r="D18" s="25"/>
      <c r="E18" s="25"/>
      <c r="F18" s="25"/>
      <c r="G18" s="25"/>
      <c r="H18" s="25"/>
      <c r="I18" s="25"/>
      <c r="J18" s="25"/>
      <c r="K18" s="25"/>
      <c r="L18" s="25"/>
      <c r="M18" s="26"/>
    </row>
    <row r="19" spans="1:13" ht="15.75" x14ac:dyDescent="0.2">
      <c r="A19" s="27" t="s">
        <v>27</v>
      </c>
      <c r="B19" s="28">
        <f>IF(AND(B11="VIGENTE",B13&gt;B16),+B13+B14-B16,0)</f>
        <v>0</v>
      </c>
      <c r="C19" s="28">
        <f>IF(AND(C11="VIGENTE",C13&gt;C16),+C13+C14-C16,0)</f>
        <v>10868741191.869995</v>
      </c>
      <c r="D19" s="28">
        <f t="shared" ref="D19:M19" si="0">IF(AND(D11="VIGENTE",D13&gt;D16),+D13+D14-D16,0)</f>
        <v>0</v>
      </c>
      <c r="E19" s="28">
        <f t="shared" si="0"/>
        <v>0</v>
      </c>
      <c r="F19" s="28">
        <f t="shared" si="0"/>
        <v>0</v>
      </c>
      <c r="G19" s="28">
        <f t="shared" si="0"/>
        <v>0</v>
      </c>
      <c r="H19" s="28">
        <f t="shared" si="0"/>
        <v>0</v>
      </c>
      <c r="I19" s="28">
        <f t="shared" si="0"/>
        <v>0</v>
      </c>
      <c r="J19" s="28">
        <f t="shared" si="0"/>
        <v>0</v>
      </c>
      <c r="K19" s="28">
        <f t="shared" si="0"/>
        <v>0</v>
      </c>
      <c r="L19" s="28">
        <f t="shared" si="0"/>
        <v>0</v>
      </c>
      <c r="M19" s="28">
        <f t="shared" si="0"/>
        <v>0</v>
      </c>
    </row>
    <row r="20" spans="1:13" ht="15.75" x14ac:dyDescent="0.2">
      <c r="A20" s="23" t="s">
        <v>28</v>
      </c>
      <c r="B20" s="28">
        <f>+B17-B18</f>
        <v>55</v>
      </c>
      <c r="C20" s="28">
        <f>+C17-C18</f>
        <v>347243688578</v>
      </c>
      <c r="D20" s="28">
        <f t="shared" ref="D20:M20" si="1">+D17-D18</f>
        <v>0</v>
      </c>
      <c r="E20" s="28">
        <f t="shared" si="1"/>
        <v>0</v>
      </c>
      <c r="F20" s="28">
        <f t="shared" si="1"/>
        <v>0</v>
      </c>
      <c r="G20" s="28">
        <f t="shared" si="1"/>
        <v>0</v>
      </c>
      <c r="H20" s="28">
        <f t="shared" si="1"/>
        <v>0</v>
      </c>
      <c r="I20" s="28">
        <f t="shared" si="1"/>
        <v>0</v>
      </c>
      <c r="J20" s="28">
        <f t="shared" si="1"/>
        <v>0</v>
      </c>
      <c r="K20" s="28">
        <f t="shared" si="1"/>
        <v>0</v>
      </c>
      <c r="L20" s="28">
        <f t="shared" si="1"/>
        <v>0</v>
      </c>
      <c r="M20" s="28">
        <f t="shared" si="1"/>
        <v>0</v>
      </c>
    </row>
    <row r="21" spans="1:13" ht="15.75" x14ac:dyDescent="0.2">
      <c r="A21" s="23" t="s">
        <v>29</v>
      </c>
      <c r="B21" s="28">
        <f>+B15-B17</f>
        <v>220</v>
      </c>
      <c r="C21" s="28">
        <f>+C15-C17</f>
        <v>72157556595.130005</v>
      </c>
      <c r="D21" s="28">
        <f t="shared" ref="D21:M21" si="2">+D15-D17</f>
        <v>0</v>
      </c>
      <c r="E21" s="28">
        <f t="shared" si="2"/>
        <v>0</v>
      </c>
      <c r="F21" s="28">
        <f t="shared" si="2"/>
        <v>0</v>
      </c>
      <c r="G21" s="28">
        <f t="shared" si="2"/>
        <v>0</v>
      </c>
      <c r="H21" s="28">
        <f t="shared" si="2"/>
        <v>0</v>
      </c>
      <c r="I21" s="28">
        <f t="shared" si="2"/>
        <v>0</v>
      </c>
      <c r="J21" s="28">
        <f t="shared" si="2"/>
        <v>0</v>
      </c>
      <c r="K21" s="28">
        <f t="shared" si="2"/>
        <v>0</v>
      </c>
      <c r="L21" s="28">
        <f t="shared" si="2"/>
        <v>0</v>
      </c>
      <c r="M21" s="28">
        <f t="shared" si="2"/>
        <v>0</v>
      </c>
    </row>
    <row r="22" spans="1:13" ht="15.75" thickBot="1" x14ac:dyDescent="0.25">
      <c r="A22" s="29" t="s">
        <v>30</v>
      </c>
      <c r="B22" s="30">
        <v>0</v>
      </c>
      <c r="C22" s="30">
        <v>1727878923.8699999</v>
      </c>
      <c r="D22" s="32"/>
      <c r="E22" s="32"/>
      <c r="F22" s="32"/>
      <c r="G22" s="32"/>
      <c r="H22" s="32"/>
      <c r="I22" s="31"/>
      <c r="J22" s="33"/>
      <c r="K22" s="33"/>
      <c r="L22" s="33"/>
      <c r="M22" s="34"/>
    </row>
    <row r="23" spans="1:13" ht="16.5" thickBot="1" x14ac:dyDescent="0.25">
      <c r="A23" s="35" t="s">
        <v>12</v>
      </c>
      <c r="B23" s="36">
        <f>IF(B11="VIGENTE",B22,B22+B21)</f>
        <v>220</v>
      </c>
      <c r="C23" s="36">
        <f>IF(C11="VIGENTE",C22,C22+C21)</f>
        <v>1727878923.8699999</v>
      </c>
      <c r="D23" s="36">
        <f t="shared" ref="D23:M23" si="3">IF(D11="VIGENTE",D22,D22+D21)</f>
        <v>0</v>
      </c>
      <c r="E23" s="36">
        <f t="shared" si="3"/>
        <v>0</v>
      </c>
      <c r="F23" s="36">
        <f t="shared" si="3"/>
        <v>0</v>
      </c>
      <c r="G23" s="36">
        <f t="shared" si="3"/>
        <v>0</v>
      </c>
      <c r="H23" s="36">
        <f t="shared" si="3"/>
        <v>0</v>
      </c>
      <c r="I23" s="36">
        <f t="shared" si="3"/>
        <v>0</v>
      </c>
      <c r="J23" s="36">
        <f t="shared" si="3"/>
        <v>0</v>
      </c>
      <c r="K23" s="36">
        <f t="shared" si="3"/>
        <v>0</v>
      </c>
      <c r="L23" s="36">
        <f t="shared" si="3"/>
        <v>0</v>
      </c>
      <c r="M23" s="36">
        <f t="shared" si="3"/>
        <v>0</v>
      </c>
    </row>
    <row r="24" spans="1:13" ht="16.5" thickBot="1" x14ac:dyDescent="0.25">
      <c r="A24" s="35" t="s">
        <v>13</v>
      </c>
      <c r="B24" s="37">
        <f>IF(B11="VIGENTE",B20+B21,B20)</f>
        <v>55</v>
      </c>
      <c r="C24" s="37">
        <f>IF(C11="VIGENTE",C20+C21,C20)</f>
        <v>419401245173.13</v>
      </c>
      <c r="D24" s="37">
        <f t="shared" ref="D24:M24" si="4">IF(D11="VIGENTE",D20+D21,D20)</f>
        <v>0</v>
      </c>
      <c r="E24" s="37">
        <f t="shared" si="4"/>
        <v>0</v>
      </c>
      <c r="F24" s="37">
        <f t="shared" si="4"/>
        <v>0</v>
      </c>
      <c r="G24" s="37">
        <f t="shared" si="4"/>
        <v>0</v>
      </c>
      <c r="H24" s="37">
        <f t="shared" si="4"/>
        <v>0</v>
      </c>
      <c r="I24" s="37">
        <f t="shared" si="4"/>
        <v>0</v>
      </c>
      <c r="J24" s="37">
        <f t="shared" si="4"/>
        <v>0</v>
      </c>
      <c r="K24" s="37">
        <f t="shared" si="4"/>
        <v>0</v>
      </c>
      <c r="L24" s="37">
        <f t="shared" si="4"/>
        <v>0</v>
      </c>
      <c r="M24" s="37">
        <f t="shared" si="4"/>
        <v>0</v>
      </c>
    </row>
    <row r="25" spans="1:13" ht="16.5" thickBot="1" x14ac:dyDescent="0.25">
      <c r="A25" s="35" t="s">
        <v>14</v>
      </c>
      <c r="B25" s="38">
        <f>+IF(AND(B11="VIGENTE",(B13+B14)&gt;=B15),(B13+B14-B15),0)</f>
        <v>0</v>
      </c>
      <c r="C25" s="38">
        <f>+IF(AND(C11="VIGENTE",(C13+C14)&gt;=C15),(C13+C14-C15),0)</f>
        <v>10868741191.869995</v>
      </c>
      <c r="D25" s="38">
        <f t="shared" ref="D25:M25" si="5">+IF(AND(D11="VIGENTE",(D13+D14)&gt;=D15),(D13+D14-D15),0)</f>
        <v>0</v>
      </c>
      <c r="E25" s="38">
        <f t="shared" si="5"/>
        <v>0</v>
      </c>
      <c r="F25" s="38">
        <f t="shared" si="5"/>
        <v>0</v>
      </c>
      <c r="G25" s="38">
        <f t="shared" si="5"/>
        <v>0</v>
      </c>
      <c r="H25" s="38">
        <f t="shared" si="5"/>
        <v>0</v>
      </c>
      <c r="I25" s="38">
        <f t="shared" si="5"/>
        <v>0</v>
      </c>
      <c r="J25" s="38">
        <f t="shared" si="5"/>
        <v>0</v>
      </c>
      <c r="K25" s="38">
        <f t="shared" si="5"/>
        <v>0</v>
      </c>
      <c r="L25" s="38">
        <f t="shared" si="5"/>
        <v>0</v>
      </c>
      <c r="M25" s="38">
        <f t="shared" si="5"/>
        <v>0</v>
      </c>
    </row>
    <row r="26" spans="1:13" x14ac:dyDescent="0.2">
      <c r="A26" s="39"/>
      <c r="B26" s="40"/>
      <c r="C26" s="41"/>
      <c r="D26" s="41"/>
      <c r="E26" s="41"/>
      <c r="F26" s="41"/>
      <c r="G26" s="41"/>
      <c r="H26" s="41"/>
      <c r="I26" s="40">
        <v>0</v>
      </c>
      <c r="J26" s="41"/>
      <c r="K26" s="41"/>
      <c r="L26" s="41"/>
      <c r="M26" s="41"/>
    </row>
    <row r="27" spans="1:13" x14ac:dyDescent="0.2">
      <c r="A27" s="42" t="s">
        <v>15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</row>
    <row r="28" spans="1:13" x14ac:dyDescent="0.2">
      <c r="A28" s="42" t="s">
        <v>16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</row>
    <row r="29" spans="1:13" x14ac:dyDescent="0.2">
      <c r="A29" s="42" t="s">
        <v>17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</row>
    <row r="30" spans="1:13" x14ac:dyDescent="0.2">
      <c r="A30" s="42" t="s">
        <v>18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</row>
  </sheetData>
  <mergeCells count="7">
    <mergeCell ref="B7:M7"/>
    <mergeCell ref="B1:M1"/>
    <mergeCell ref="A2:M2"/>
    <mergeCell ref="B3:M3"/>
    <mergeCell ref="B4:M4"/>
    <mergeCell ref="B5:M5"/>
    <mergeCell ref="B6:M6"/>
  </mergeCells>
  <dataValidations disablePrompts="1" count="1">
    <dataValidation type="list" allowBlank="1" showInputMessage="1" showErrorMessage="1" sqref="B11:M11" xr:uid="{0E9AD2C5-83CA-4687-BE4A-434FE71E7B6D}">
      <formula1>$AV$2:$AV$3</formula1>
    </dataValidation>
  </dataValidations>
  <pageMargins left="0.7" right="0.7" top="0.75" bottom="0.75" header="0.3" footer="0.3"/>
  <pageSetup paperSize="9" orientation="portrait" r:id="rId1"/>
  <headerFooter>
    <oddFooter>&amp;R&amp;9 108-F.24
V.5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108-F.24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Cristina, Vargas Velez</dc:creator>
  <cp:lastModifiedBy>Neil Bravo</cp:lastModifiedBy>
  <dcterms:created xsi:type="dcterms:W3CDTF">2025-07-16T22:21:04Z</dcterms:created>
  <dcterms:modified xsi:type="dcterms:W3CDTF">2025-07-31T21:53:26Z</dcterms:modified>
</cp:coreProperties>
</file>