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DF25F107-6243-4A4B-9CAB-1BDC7DD36C7B}" xr6:coauthVersionLast="41" xr6:coauthVersionMax="41"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Detalle!$B$10:$P$329</definedName>
  </definedNames>
  <calcPr calcId="191029"/>
  <pivotCaches>
    <pivotCache cacheId="6"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22" i="2" l="1"/>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8" i="2"/>
  <c r="X257" i="2"/>
  <c r="X256" i="2"/>
  <c r="X255" i="2"/>
  <c r="X254" i="2"/>
  <c r="X253" i="2"/>
  <c r="X252" i="2"/>
  <c r="X251" i="2"/>
  <c r="X250" i="2"/>
  <c r="X249" i="2"/>
  <c r="X248" i="2"/>
  <c r="X247" i="2"/>
  <c r="X246" i="2"/>
  <c r="X245" i="2"/>
  <c r="X244" i="2"/>
  <c r="X243" i="2"/>
  <c r="X242"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8" i="2"/>
  <c r="W257" i="2"/>
  <c r="W256" i="2"/>
  <c r="W255" i="2"/>
  <c r="W254" i="2"/>
  <c r="W253" i="2"/>
  <c r="W252" i="2"/>
  <c r="W251" i="2"/>
  <c r="W250" i="2"/>
  <c r="W249" i="2"/>
  <c r="W248" i="2"/>
  <c r="W247" i="2"/>
  <c r="W246" i="2"/>
  <c r="W245" i="2"/>
  <c r="W244" i="2"/>
  <c r="W243" i="2"/>
  <c r="W242"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alcChain>
</file>

<file path=xl/sharedStrings.xml><?xml version="1.0" encoding="utf-8"?>
<sst xmlns="http://schemas.openxmlformats.org/spreadsheetml/2006/main" count="3890" uniqueCount="1120">
  <si>
    <t>Selección Abreviada - Acuerdo Marco</t>
  </si>
  <si>
    <t>Total general</t>
  </si>
  <si>
    <t>0111-01</t>
  </si>
  <si>
    <t>SECOP_II</t>
  </si>
  <si>
    <t>No. Contratos/Conv</t>
  </si>
  <si>
    <t>VIGENCIA</t>
  </si>
  <si>
    <t>NÚMERO CONTRATO</t>
  </si>
  <si>
    <t>OBJETO</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</si>
  <si>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</si>
  <si>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</si>
  <si>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</si>
  <si>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</si>
  <si>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</si>
  <si>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</si>
  <si>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</si>
  <si>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</si>
  <si>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</si>
  <si>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</si>
  <si>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</si>
  <si>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</si>
  <si>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</si>
  <si>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</si>
  <si>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</si>
  <si>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INFORMACIÓN CONSOLIDADA DEL CONTRATO A LA FECHA CON TODAS LAS NOVEDADES/CAMBIOS Y/O MODIFICACIONES</t>
  </si>
  <si>
    <t>Plazo total prorrogas (días)</t>
  </si>
  <si>
    <t>PORTAL CONTRATACION</t>
  </si>
  <si>
    <t>URL SECOP</t>
  </si>
  <si>
    <t>https://community.secop.gov.co/Public/Tendering/OpportunityDetail/Index?noticeUID=CO1.NTC.2644852&amp;isFromPublicArea=True&amp;isModal=true&amp;asPopupView=true</t>
  </si>
  <si>
    <t>OF. ASESORA DE COMUNICACIONES</t>
  </si>
  <si>
    <t>Prestar servicios profesionales para apoyar las actividades de creaciónde contenidos, piezas gráficas de divulgación de la información, diseñoweb, y productos del Observatorio Fiscal del Distrito así como las demásactividades de diseño grafico de competencia de la Oficina Asesora deComunicaciones.</t>
  </si>
  <si>
    <t>https://community.secop.gov.co/Public/Tendering/OpportunityDetail/Index?noticeUID=CO1.NTC.2581138&amp;isFromPublicArea=True&amp;isModal=true&amp;asPopupView=true</t>
  </si>
  <si>
    <t>OF. ASESORA DE PLANEACION</t>
  </si>
  <si>
    <t>Prestar los servicios profesionales para apoyar la optimización delnuevo mapa de procesos de la SDH y la definición de estrategias para suimplementación y apropiación.</t>
  </si>
  <si>
    <t>https://community.secop.gov.co/Public/Tendering/OpportunityDetail/Index?noticeUID=CO1.NTC.2505613&amp;isFromPublicArea=True&amp;isModal=true&amp;asPopupView=true</t>
  </si>
  <si>
    <t>Prestar los servicios profesionales para apoyar a la Oficina Asesora deComunicaciones en las actividades de manejo de las redes sociales de laEntidad y de los contenidos de sinergias de Alcaldía Mayor y demásentidades del Distrito.</t>
  </si>
  <si>
    <t>https://community.secop.gov.co/Public/Tendering/OpportunityDetail/Index?noticeUID=CO1.NTC.2591428&amp;isFromPublicArea=True&amp;isModal=true&amp;asPopupView=true</t>
  </si>
  <si>
    <t>DESPACHO SECRETARIO DISTRITAL DE HDA.</t>
  </si>
  <si>
    <t>Prestar los servicios profesionales especializados para apoyar eldesarrollo de la estrategia de fortalecimiento del ciclo presupuestal yevaluación de la calidad del gasto público de manera eficaz y eficienteen el Distrito Capital con enfoque participativo.</t>
  </si>
  <si>
    <t>SUBD. INFRAESTRUCTURA TIC</t>
  </si>
  <si>
    <t>https://community.secop.gov.co/Public/Tendering/OpportunityDetail/Index?noticeUID=CO1.NTC.2596001&amp;isFromPublicArea=True&amp;isModal=true&amp;asPopupView=true</t>
  </si>
  <si>
    <t>SUBD. EDUCACION TRIBUTARIA Y SERVICIO</t>
  </si>
  <si>
    <t>Prestar servicios de apoyo operativo en la formalización empresarialrelacionadas con las diligencias de registro en territorio de laSecretaria Distrital de Hacienda, con ocasión a  la actualización yvirtualizacion en el distrito capital.</t>
  </si>
  <si>
    <t>https://community.secop.gov.co/Public/Tendering/OpportunityDetail/Index?noticeUID=CO1.NTC.3144606&amp;isFromPublicArea=True&amp;isModal=true&amp;asPopupView=true</t>
  </si>
  <si>
    <t>Prestar servicios de apoyo a la gestión apoyando los trámites decarácter administrativo, que permiten atender los requerimientos deinformación del Sistema Distrital Bogotá Solidaria y la EstrategiaIntegral de Ingreso Mínimo Garantizado.</t>
  </si>
  <si>
    <t>https://community.secop.gov.co/Public/Tendering/OpportunityDetail/Index?noticeUID=CO1.NTC.2517731&amp;isFromPublicArea=True&amp;isModal=true&amp;asPopupView=true</t>
  </si>
  <si>
    <t>Prestar  los  servicios  profesionales  a  la  Oficina  Asesora  de Comunicaciones  de  la  Secretaría Distrital  de  Hacienda  para conceptualizar  y  producir  piezas  audiovisuales  de  pequeño formatorequeridas para la estrategia de comunicaciones de la Entidad.</t>
  </si>
  <si>
    <t>https://community.secop.gov.co/Public/Tendering/OpportunityDetail/Index?noticeUID=CO1.NTC.3155081&amp;isFromPublicArea=True&amp;isModal=true&amp;asPopupView=true</t>
  </si>
  <si>
    <t>SUBD. TALENTO HUMANO</t>
  </si>
  <si>
    <t>Prestar servicios profesionales para adelantar el desarrollo de lasactividades de seguimiento a la gestión y evaluación de planes yproyectos de los procesos de bienestar y contratación para laSubdirección del Talento Humano.</t>
  </si>
  <si>
    <t>https://community.secop.gov.co/Public/Tendering/OpportunityDetail/Index?noticeUID=CO1.NTC.2525730&amp;isFromPublicArea=True&amp;isModal=true&amp;asPopupView=true</t>
  </si>
  <si>
    <t>Prestar los servicios profesionales para apoyar a la Oficina Asesora deComunicaciones en la atención, administración de redes sociales y latransmisión de eventos virtuales a través de las diferentes plataformasdigitales.</t>
  </si>
  <si>
    <t>https://community.secop.gov.co/Public/Tendering/OpportunityDetail/Index?noticeUID=CO1.NTC.2529188&amp;isFromPublicArea=True&amp;isModal=true&amp;asPopupView=true</t>
  </si>
  <si>
    <t>Prestar servicios profesionales al despacho del Secretario Distrital deHacienda relacionados con la elaboración de insumos, que permitanidentificar la información del funcionamiento del Sistema DistritalBogotá solidaria y la estrategia integral de Ingreso Mínimo Garantizado</t>
  </si>
  <si>
    <t>Selección Abreviada - Subasta Inversa</t>
  </si>
  <si>
    <t>Prestación de Servicios</t>
  </si>
  <si>
    <t>Concurso de Méritos Abierto</t>
  </si>
  <si>
    <t>Consultoría</t>
  </si>
  <si>
    <t>SUBD. ADMINISTRATIVA Y FINANCIERA</t>
  </si>
  <si>
    <t>Realizar la Interventoría técnica, administrativa, ambiental,financiera, legal y contable para el contrato de mantenimientos integrados</t>
  </si>
  <si>
    <t>Suministro de certificados para servidor y sitio seguro, firma digitalde personas, así como el servicio de estampado cronológico y correoelectrónico certificado, para garantizar el firmado electrónico dedocumentos generados por la Secretaria Distrital de Hacienda</t>
  </si>
  <si>
    <t>Directa Otras Causales</t>
  </si>
  <si>
    <t>Provisión de un software para la administración del Sistema de Gestión yservicios de implementación</t>
  </si>
  <si>
    <t>Realizar la Interventoría técnica, administrativa, ambiental,financiera, legal y contable para el Proyecto de Inversión cuyo objetocorresponde a: "Implementar mejoras eléctricas y cambios de componentesde las subestaciones que no estén cumpliendo las normas RETIE y NFPApara subestaciones, incluye cambio de protecciones, celdas ytransformadores".</t>
  </si>
  <si>
    <t>Licitación Pública</t>
  </si>
  <si>
    <t>Suministro</t>
  </si>
  <si>
    <t>Implementar mejoras eléctricas y cambios de componentes de lassubestaciones que no estén cumpliendo las normas RETIE y NFPA para subestaciones, incluye cambio de protecciones, celdas y transformadores.</t>
  </si>
  <si>
    <t>Mínima Cuantía</t>
  </si>
  <si>
    <t>Prestar los servicios de mantenimiento preventivo y correctivo para elsistema de extinción de incendios y del Sistema de Control de acceso ydetección de incendios de las torres A y B del Centro AdministrativoDistrital CAD y de las Sedes de la SDH</t>
  </si>
  <si>
    <t>Seguros</t>
  </si>
  <si>
    <t>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t>
  </si>
  <si>
    <t>Objeto: Prestar los servicios para la publicación de los avisoscorrientes, edictos y notificaciones que requieran las distintas áreasde la Secretaria Distrital de Hacienda, en un periódico de ampliacirculación nacional.</t>
  </si>
  <si>
    <t>Obra</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</si>
  <si>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</si>
  <si>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Selección Abreviada - Menor Cuantía</t>
  </si>
  <si>
    <t>SECOP_I</t>
  </si>
  <si>
    <t>CARLOS ALBERTO PARRADO PARRA</t>
  </si>
  <si>
    <t>KAREN ANDREA MESA QUINTERO</t>
  </si>
  <si>
    <t>SANTIAGO  GONZALEZ CEPEDA</t>
  </si>
  <si>
    <t>MAYRA ALEJANDRA TOLEDO CARDOZO</t>
  </si>
  <si>
    <t>* Los plazos en días se contabilizan a partir de meses contables de 30 días</t>
  </si>
  <si>
    <t xml:space="preserve">Corte: </t>
  </si>
  <si>
    <t>Del</t>
  </si>
  <si>
    <t>Hasta</t>
  </si>
  <si>
    <t>GRUPO EDS AUTOGAS S.A.S</t>
  </si>
  <si>
    <t>N/A</t>
  </si>
  <si>
    <t>TECNICO OPERATIVO - SUBD. ADMINISTRATIVA Y FINANCIERA</t>
  </si>
  <si>
    <t>Compraventa</t>
  </si>
  <si>
    <t>COMWARE S A</t>
  </si>
  <si>
    <t>PROFESIONAL ESPECIALIZADO - SUBD. INFRAESTRUCTURA TIC</t>
  </si>
  <si>
    <t>DANIEL  ISAACS CORAL</t>
  </si>
  <si>
    <t>El contratista dio cumplimiento a todas las obligaciones.</t>
  </si>
  <si>
    <t>El contratista el contratista cumplió con las condiciones y obligacionesdel Anexo No. 1 -Especificaciones Técnicas.Los soportes de la gestión se encuentran contenidos dentro delexpediente digital de supervisión.</t>
  </si>
  <si>
    <t>Directa Prestacion Servicios Profesionales y Apoyo a la Gestión</t>
  </si>
  <si>
    <t>ANDRES DAVID BAUTISTA ROBLES</t>
  </si>
  <si>
    <t>Prestación Servicios Profesionales</t>
  </si>
  <si>
    <t>ASESOR - DESPACHO SECRETARIO DISTRITAL DE HDA.</t>
  </si>
  <si>
    <t>SOLUSOFT DE COLOMBIA SAS</t>
  </si>
  <si>
    <t>PROFESIONAL ESPECIALIZADO - OF. ANALISIS Y CONTROL RIESGO</t>
  </si>
  <si>
    <t>Contratar la suscripción, soporte y actualización de productos Adobe yCorel Draw e instalación funcional para la Secretaria Distrital deHacienda y el Concejo de Bogotá.</t>
  </si>
  <si>
    <t>SOFTWARE IT SAS</t>
  </si>
  <si>
    <t>SUBDIRECTOR TECNICO - SUBD. EDUCACION TRIBUTARIA Y SERVICIO</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</si>
  <si>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</si>
  <si>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LUZ DARY PALENCIA SEPULVEDA</t>
  </si>
  <si>
    <t>MEILYS  BARRAZA PACHECO</t>
  </si>
  <si>
    <t>GENNY MERCEDES MARTINEZ LAGUNA</t>
  </si>
  <si>
    <t>Prestación Servicio Apoyo a la Gestión</t>
  </si>
  <si>
    <t>EDNA ROCIO SANCHEZ MORALES</t>
  </si>
  <si>
    <t>GUSTAVO ADOLFO ESCOBAR TORRES</t>
  </si>
  <si>
    <t>PROFESIONAL UNIVERSITARIO - OF. CUENTAS CORRIENTES Y DEVOLUCIONES</t>
  </si>
  <si>
    <t>CLAUDIA LUCIA BULLA CANO</t>
  </si>
  <si>
    <t>PEDRO ALEJANDRO VEGA SIERRA</t>
  </si>
  <si>
    <t>DIEGO FELIPE BERNAL ESPINOSA</t>
  </si>
  <si>
    <t>CRISTIAN ANDRES PULIDO HORMAZA</t>
  </si>
  <si>
    <t>NICOLAS  BOCANEGRA MORENO</t>
  </si>
  <si>
    <t>LAURA NATALIA ROZO ROBAYO</t>
  </si>
  <si>
    <t>JORGE IVAN SOTELO GAVIRIA</t>
  </si>
  <si>
    <t>KELLY YAMILE LUNA CALDAS</t>
  </si>
  <si>
    <t>CARMEN STELLA CANO BECERRA</t>
  </si>
  <si>
    <t>JOHANA MARCELA AREVALO BERNAL</t>
  </si>
  <si>
    <t>JERONIMO  RATIVA MORALES</t>
  </si>
  <si>
    <t>SEBASTIAN  MENDEZ LEON</t>
  </si>
  <si>
    <t>CRISTIAN CAMILO ROJAS CARDENAS</t>
  </si>
  <si>
    <t>IVONNE STHEFANY HURTADO CASTRO</t>
  </si>
  <si>
    <t>ANDRES NOLASCO OLAYA GOMEZ</t>
  </si>
  <si>
    <t>SANDRA CATALINA SAAVEDRA JIMENEZ</t>
  </si>
  <si>
    <t>OMAYRA  GARCIA CHAVES</t>
  </si>
  <si>
    <t>WILMER  ALARCON PADILLA</t>
  </si>
  <si>
    <t>ANGELICA MARIA AVILA RUBIO</t>
  </si>
  <si>
    <t>PAULA ANDREA ROMERO GARZON</t>
  </si>
  <si>
    <t>DIANA PAOLA ZEA NITOLA</t>
  </si>
  <si>
    <t>DORIS LISED LOPEZ LOPEZ</t>
  </si>
  <si>
    <t>PROFESIONAL ESPECIALIZADO - SUBD. TALENTO HUMANO</t>
  </si>
  <si>
    <t>Prestar servicios de alquiler de escenarios como salones, auditorios yespacios abiertos, apoyo logístico y servicio de catering para eldesarrollo de eventos que requiera la Secretaria Distrital de Hacienda</t>
  </si>
  <si>
    <t>CAJA DE COMPENSACION FAMILIAR COMPENSAR</t>
  </si>
  <si>
    <t>Prestar los servicios de mantenimiento preventivo y correctivo deelementos que soportan la infraestructura tecnológica de los centros decableado de la SDH</t>
  </si>
  <si>
    <t>Respecto a las obligaciones especiales, establecidas en el Anexo No. 1 -Ficha Técnica del contrato, el Contratista Comware S.A. ha cumplidofielmente a lo pactado.</t>
  </si>
  <si>
    <t>PROFESIONAL UNIVERSITARIO - SUBD. INFRAESTRUCTURA TIC</t>
  </si>
  <si>
    <t>IDENTICO S A S</t>
  </si>
  <si>
    <t>NANCY YANIRA ROA MENDOZA</t>
  </si>
  <si>
    <t>SUBDIRECTOR TECNICO - SUBD. GESTION CONTABLE HACIENDA</t>
  </si>
  <si>
    <t>LUIS ALEJANDRO CRUZ ARIAS</t>
  </si>
  <si>
    <t>JENIFER ANDREA SALAZAR MORENO</t>
  </si>
  <si>
    <t>KELLY JOHANNA SANCHEZ RAMOS</t>
  </si>
  <si>
    <t>Suscripción</t>
  </si>
  <si>
    <t>Suscripción a la información de situación económica y expectativas deempresarios, consumidores, y perspectiva económica nacional y regional.</t>
  </si>
  <si>
    <t>FUNDACION PARA LA EDUCACION SUPERIOR Y E L DESARROLLO FEDESARROLLO</t>
  </si>
  <si>
    <t>El contratista dió cumplimiento a las obligaciones pactadas en losestudios previos del presente contrato.</t>
  </si>
  <si>
    <t>SUBDIRECTOR TECNICO - SUBD. ANALISIS SECTORIAL</t>
  </si>
  <si>
    <t>Suscripción al sistema de información sobre vivienda nueva y usada ydestinos comerciales nuevos en Bogotá D.C.</t>
  </si>
  <si>
    <t>LA GALERIA INMOBILIARIA LTDA</t>
  </si>
  <si>
    <t>Suscripción a los resultados mensuales de la encuesta de consumo paraBogotá, desagregando por Unidades de Planeamiento Zonal con lametodología Pocketshare Nacional Consumo 2010.</t>
  </si>
  <si>
    <t>RADDAR LIMITADA</t>
  </si>
  <si>
    <t>ASCENSORES SCHINDLER DE COLOMBIA S A S</t>
  </si>
  <si>
    <t>PROFESIONAL UNIVERSITARIO - DESPACHO DIR. GESTION CORPORATIVA</t>
  </si>
  <si>
    <t>ANDRES FELIPE SANCHEZ ESPINOSA</t>
  </si>
  <si>
    <t>MITSUBISHI ELECTRIC DE COLOMBIA LIMITADA</t>
  </si>
  <si>
    <t>NILSON ANDRES MACIAS CARDENAS</t>
  </si>
  <si>
    <t>Prestar los servicios integrales de fotocopiado y servicios afines parala Secretaría Distrital de Hacienda</t>
  </si>
  <si>
    <t>SOLUTION COPY LTDA</t>
  </si>
  <si>
    <t>ORACLE COLOMBIA LIMITADA</t>
  </si>
  <si>
    <t>SUBDIRECTOR TECNICO - SUBD. INFRAESTRUCTURA TIC</t>
  </si>
  <si>
    <t>SUBDIRECTOR TECNICO - SUBD. TALENTO HUMANO</t>
  </si>
  <si>
    <t>Prestar servicios profesionales para realizar las actividades deseguimiento, control, reportes de los procesos, trámites y gestión delas solicitudes a cargo de la Subdirección del Talento Humano</t>
  </si>
  <si>
    <t>KAREN DEL PILAR VARGAS QUIJANO</t>
  </si>
  <si>
    <t>CARLOS ALBERTO CASTELLANOS MEDINA</t>
  </si>
  <si>
    <t>JEFE DE OFICINA - OF. TECNICA SISTEMA GESTION DOCUMENTAL</t>
  </si>
  <si>
    <t>JUAN DANIEL FLOREZ PORRAS</t>
  </si>
  <si>
    <t>ALMARCHIVOS S.A.</t>
  </si>
  <si>
    <t>PROFESIONAL ESPECIALIZADO - SUBD. ADMINISTRATIVA Y FINANCIERA</t>
  </si>
  <si>
    <t>Prestar servicios para la gestión de correspondencia y mensajeríaexpresa masiva para la Secretaría Distrital de Hacienda</t>
  </si>
  <si>
    <t>SERVICIOS POSTALES NACIONALES S.A.S.</t>
  </si>
  <si>
    <t>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t>
  </si>
  <si>
    <t>JEFE DE OFICINA - OF. OPERACION SISTEMA GESTION DOCUMENTAL</t>
  </si>
  <si>
    <t>SOCIEDAD CAMERAL DE CERTIFICACION DIGITA L CERTICAMARA S A</t>
  </si>
  <si>
    <t>BOLSA DE VALORES DE COLOMBIA S.A.</t>
  </si>
  <si>
    <t>SUBDIRECTOR TECNICO - SUBD. PLANEACION FINANCIERA E INVERS.</t>
  </si>
  <si>
    <t>ING SOLUTION S A S</t>
  </si>
  <si>
    <t>Prestar servicios profesionales para desarrollar las actividades deejecución, seguimiento a la gestión y desarrollo de los procesos decobro, recobro y pago de incapacidades para la Subdirección del TalentoHumano.</t>
  </si>
  <si>
    <t>LUIS EFREN MURILLO GAMBOA</t>
  </si>
  <si>
    <t>XIMENA ALEXANDRA AGUILLON PACHON</t>
  </si>
  <si>
    <t>Proveer el servicio de soporte y mantenimiento del software Eyes &lt;(&gt;&amp;&lt;)&gt;Hands for FORMS de propiedad de la Secretaría Distrital de Hacienda</t>
  </si>
  <si>
    <t>E CAPTURE SAS</t>
  </si>
  <si>
    <t>CAROLINA  PAZ MANZANO</t>
  </si>
  <si>
    <t>MEDICAL PROTECTION LTDA SALUD OCUPACIONA L</t>
  </si>
  <si>
    <t>PROFESIONAL UNIVERSITARIO - SUBD. TALENTO HUMANO</t>
  </si>
  <si>
    <t>Prestar servicios técnicos en la implementación y seguimiento delProtocolo de Bioseguridad y Sistema de Gestión de Seguridad y Salud enel Trabajo de la Secretaría Distrital de Hacienda.</t>
  </si>
  <si>
    <t>FRANCISCO JAVIER RODRIGUEZ ESCOBAR</t>
  </si>
  <si>
    <t>NIDIA LUCERO MATIZ ENRIQUEZ</t>
  </si>
  <si>
    <t>Prestar los servicios de mantenimiento preventivo y correctivo a laPlataforma para discapacitados ubicada en el piso 15 del CAD.</t>
  </si>
  <si>
    <t>FERREDISEÑOS DAES LIAL S.A.S.</t>
  </si>
  <si>
    <t>MARIBEL  LEAL FONSECA</t>
  </si>
  <si>
    <t>CAMILO ANDRES ORJUELA SEGURA</t>
  </si>
  <si>
    <t>SUBDIRECTOR TECNICO - SUBD. CONSOLIDACION, GESTION E INVEST.</t>
  </si>
  <si>
    <t>MARIA CECILIA ROMERO ROMERO</t>
  </si>
  <si>
    <t>CONSORCIO T&amp;O 2021</t>
  </si>
  <si>
    <t>SUBDIRECTOR TECNICO - SUBD. ADMINISTRATIVA Y FINANCIERA</t>
  </si>
  <si>
    <t>LOGIA 3 ASOCIADOS SAS</t>
  </si>
  <si>
    <t>MARIO ALEJANDRO QUINTERO BARRIOS</t>
  </si>
  <si>
    <t>SUBDIRECTOR TECNICO - SUBD. ANALISIS Y SOSTENIBILIDAD PPTAL.</t>
  </si>
  <si>
    <t>YULY PAOLA BELTRAN TORRES</t>
  </si>
  <si>
    <t>LEIDY KARINA OSPINA CASTAÑEDA</t>
  </si>
  <si>
    <t>Prestar un servicio integral de carácter académico y de documentosespecializados en materia tributaria, dirigidos a la ciudadanía engeneral y a los funcionarios, que permita dar continuidad al proyectoEscuela Tributaria Distrital de la Secretaría Distrital de Hacienda.</t>
  </si>
  <si>
    <t>UNIVERSIDAD SERGIO ARBOLEDA</t>
  </si>
  <si>
    <t>Prestar servicios profesionales para administrar las bases de datos y lainformación reportada al aplicativo PASIVOCOL para la Subdirección delTalento Humano.</t>
  </si>
  <si>
    <t>EDISON ALFREDO CADAVID ALARCON</t>
  </si>
  <si>
    <t>WILSON  COLMENARES ESPINOSA</t>
  </si>
  <si>
    <t>JESUS ALFREDO BALAGUERA BONITTO</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</si>
  <si>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t>
  </si>
  <si>
    <t>GUSTAVO ALBERTO MENESES RIOS</t>
  </si>
  <si>
    <t>PRESTAR SERVICIOS PROFESIONALES PARA APOYAR LAS ACTIVIDADES DE LASUBDIRECCIÓN ADMINISTRATIVA Y FINANCIERA EN LO REFERENTE A TEMAS TRIBUTARIOS, PRESUPUESTALES Y DE PAGOS DE CONFORMIDAD A LOS PROCEDIMIENTOS, GUÍAS Y NORMATIVIDAD VIGENTES</t>
  </si>
  <si>
    <t>Prestar servicios profesionales para el acompañamiento, soporte y apoyotécnico a la supervision de las intervenciones a la infraestructura delas sedes de la SDH y el CAD.</t>
  </si>
  <si>
    <t>EDWARD JOSE ROMERO GOMEZ</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</si>
  <si>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</si>
  <si>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t>
  </si>
  <si>
    <t>YINA MARCELA PERAFAN CAPERA</t>
  </si>
  <si>
    <t>El contratista cumplió a cabalidad con las obligaciones generales delcontrato.</t>
  </si>
  <si>
    <t>PROFESIONAL ESPECIALIZADO - SUBD. SOLUCIONES TIC</t>
  </si>
  <si>
    <t>170201-0-2017</t>
  </si>
  <si>
    <t>Aunar esfuerzos técnicos, administrativos y financieros entre laSECRETARIA GENERAL ALTA CONSEJERÍA TIC - de la Alcaldía Mayor de BogotáD.C. y la SECRETARIA DISTRITAL DE HACIENDA, con el fin de diseñar,promover, impulsar o gestionar proyectos de tecnologías de información ycomunicaciones para soportar la planificación y gestión de los procesosy los recursos institucionales que sean integrales, alineados aestándares y mejores prácticas de desarrollo y seguridad informática</t>
  </si>
  <si>
    <t>DIRECTOR TECNICO - DESPACHO DIR. INFORMATICA Y TECNOLOGIA</t>
  </si>
  <si>
    <t>170211-0-2017</t>
  </si>
  <si>
    <t>Aunar esfuerzos para el mejoramiento de la gestión pública, a través dela adquisición e implementación de soluciones tecnológicas que soportenla operación financiera del Distrito Capital</t>
  </si>
  <si>
    <t>Prestar los servicios profesionales en temas administrativos y degestión de competencia de la Dirección de Informática y Tecnología deconformidad a los procedimientos, guías y normas vigentes</t>
  </si>
  <si>
    <t>LUIS ORLANDO GARCIA URREGO</t>
  </si>
  <si>
    <t>Ha cumplido de manera satisfactoria, de éstas se dejará evidencia en elinforme de supervisión el cual será publicado en SECOP II de maneraoportuna.</t>
  </si>
  <si>
    <t>CIRO ANGEL PARRADO REYES</t>
  </si>
  <si>
    <t>Prestar los servicios profesionales de apoyo y revisión jurídica de ladocumentación derivada de preparación, ejecución y liquidación decontratos a cargo del Ordenador del Gasto de la Dirección de Informáticay Tecnología de la Secretaría Distrital de Hacienda</t>
  </si>
  <si>
    <t>LAURA FELIZA MORENO ROJAS</t>
  </si>
  <si>
    <t>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t>
  </si>
  <si>
    <t>ANGELA IVONNE MARTINEZ CAMARGO</t>
  </si>
  <si>
    <t>Prestar servicios de aseo,  limpieza y mantenimientos menores para losvehículos de la Secretaria Distrital de Hacienda</t>
  </si>
  <si>
    <t>CENTRO CAR 19 LIMITADA</t>
  </si>
  <si>
    <t>Prestar servicios profesionales para apoyar  administración del sistemade cobro coactivo, generar informes, cruzar información de lasdiferentes módulos para su consolidación, análisis de bases de datos</t>
  </si>
  <si>
    <t>RONALD JOSE PAYARES SERRANO</t>
  </si>
  <si>
    <t>SUBDIRECTOR TECNICO - SUBD. COBRO NO TRIBUTARIO</t>
  </si>
  <si>
    <t>Prestar servicios profesionales para apoyar la gestion de la Oficina deGestion de Cobro de la Subdireccion de Cobro No Tributario.</t>
  </si>
  <si>
    <t>LAURA ELENA PALACIOS NARANJO</t>
  </si>
  <si>
    <t>JEFE DE OFICINA - OF. GESTION DE COBRO</t>
  </si>
  <si>
    <t>Prestar los servicios profesionales para desarrollar y ejecutar lasactividades relacionadas con el proceso de provisión de empleos de laplanta de personal de la Secretaría Distrital de Hacienda.</t>
  </si>
  <si>
    <t>Prestar servicios profesionales para apoyar la gestión de la DirecciónDistrital de Tesorería, en aspectos relacionados con  el seguimiento alcumplimiento de la planeación estratégica en la DDT  mantenimiento delsistema de gestión de la calidad, seguimiento y ejecución de lasactividades designadas a la DDT en planes y/o proyectos institucionales,gestión del riesgo operativo y de corrupción, apoyo a la supervisión decontratos, apoyo en  contratación y demás actividades de tipoadministrativo, operativo y financiero, relacionadas con la operacióntesoral.</t>
  </si>
  <si>
    <t>NEIL HERNANDO BRAVO VELANDIA</t>
  </si>
  <si>
    <t>Interadministrativo</t>
  </si>
  <si>
    <t>Proveer los servicios de canales dedicados e Internet y los servicioscomplementarios para la Secretaría Distrital de Hacienda.</t>
  </si>
  <si>
    <t>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t>
  </si>
  <si>
    <t>PATRICIA ANDREA AYALA BELTRAN</t>
  </si>
  <si>
    <t>AMANDA  SANTIAGO</t>
  </si>
  <si>
    <t>Prestar servicios profesionales para consolidar la página web y lossistemas de información para el funcionamiento del Observatorio Fiscaldel Distrito.</t>
  </si>
  <si>
    <t>LISBETH VIVIANA ROSERO LEGARDA</t>
  </si>
  <si>
    <t>Prestar servicios profesionales para apoyar las actividades deconsolidación de información y de elaboración de análisis, boletines einvestigaciones en el marco del Observatorio Fiscal del Distrito, asícomo el seguimiento a la información de hacienda pública.</t>
  </si>
  <si>
    <t>GERMAN DARIO MACHADO RODRIGUEZ</t>
  </si>
  <si>
    <t>GRUPO MICROSISTEMAS COLOMBIA SAS</t>
  </si>
  <si>
    <t>Proveer el enlace de comunicaciones para el acceso a la Bolsa de Valoresde Colombia, de conformidad con la propuesta presentada por elcontratista</t>
  </si>
  <si>
    <t>Prestar los servicios de mantenimiento preventivo, correctivo incluidorepuestos y soporte para los Equipos Activos CISCO de la SecretaríaDistrital de Hacienda</t>
  </si>
  <si>
    <t>BGH COLOMBIA S A S</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</si>
  <si>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</si>
  <si>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LUZ MARINA MEDINA DURAN</t>
  </si>
  <si>
    <t>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t>
  </si>
  <si>
    <t>Prestar los servicios de outsourcing de sistematización y automatizaciónpara el control integral del impuesto al consumo.</t>
  </si>
  <si>
    <t>SISTEMAS Y COMPUTADORES S.A.</t>
  </si>
  <si>
    <t>SUBDIRECTOR TECNICO - SUBD. DETERMINACION</t>
  </si>
  <si>
    <t>Prestar servicios para liderar y coordinar la ejecución del plananticontrabando del convenio entre la SDH y la Federación Nacional deDepartamentos, formular y coordinar las acciones de control de losimpuestos al consumo de cervezas y de cigarrillos, y gestionar losrechazos a la cuenta de cobro ante el FIMPROEX.</t>
  </si>
  <si>
    <t>CLARA INES VARGAS MALAGON</t>
  </si>
  <si>
    <t>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t>
  </si>
  <si>
    <t>JOSE ALEXANDER BERNAL RECALDE</t>
  </si>
  <si>
    <t>HAROLD GIOVANNI FAJARDO PEREIRA</t>
  </si>
  <si>
    <t>Prestar los servicios profesionales en la ejecución del plananticontrabando del convenio entre la SDH y la Federación Nacional de Departamentos, relacionados con la gestión de control de los impuestos al consumo,  desarrollo de los operativos y el análisisfinanciero y contable.</t>
  </si>
  <si>
    <t>OSCAR ANDRES VILLEGAS ESPEJO</t>
  </si>
  <si>
    <t>Prestar los servicios profesionales para desarrollar las actividadesrelacionadas con la georreferenciación, análisis de datos, cruces deinformación y formulación de indicadores, establecidas dentro del plananticontrabando del convenio entre la SDH y la Federación Nacional deDepartamentos.</t>
  </si>
  <si>
    <t>ANDRES FELIPE SUAREZ COLOMA</t>
  </si>
  <si>
    <t>Realizar las acciones relacionadas con la gestión de acciones operativasy de control de los impuestos al consumo de cervezas nacionales yextranjeras y cigarrillos importados, dentro del plan anticontrabandodel convenio entre la SDH y la Federación Nacional de Departamentos.</t>
  </si>
  <si>
    <t>EDWARD ALEXANDER SABOGAL CEBALLES</t>
  </si>
  <si>
    <t>EKATERINA  CORTES BAUTISTA</t>
  </si>
  <si>
    <t>DELLANNY SAMANTA RODRIGUEZ PARDO</t>
  </si>
  <si>
    <t>JIMENA YASMIN JIMENEZ SALGADO</t>
  </si>
  <si>
    <t>ELVERT JOHANY GALEANO ORTIZ</t>
  </si>
  <si>
    <t>Prestar los servicios profesionales para el análisis, actualización ydesarrollo en el manejo de bases de datos para la Oficina de Depuraciónde Cartera</t>
  </si>
  <si>
    <t>Pólizas de Seguro</t>
  </si>
  <si>
    <t>Contratar los seguros obligatorios por accidente de tránsito - SOAT paralos vehículos propiedad de la Secretaría Distrital de Hacienda.</t>
  </si>
  <si>
    <t>COMPAÑIA MUNDIAL DE SEGUROS S.A.</t>
  </si>
  <si>
    <t>NEIDY MATILDE LOSADA GUTIERREZ</t>
  </si>
  <si>
    <t>SAYDA LILIANA SALINAS SAAVEDRA</t>
  </si>
  <si>
    <t>ASOCIACION COLOMBIANA DE EMPRESARIOS PRO DUCTIVOS DE LA CIUDAD DE BOGOTA ACEP CB</t>
  </si>
  <si>
    <t>LUCAS ANDRES CEDIEL MENDEZ</t>
  </si>
  <si>
    <t>CAMILO EDUARDO QUINTERO PEÑARETE</t>
  </si>
  <si>
    <t>UNIÓN TEMPORAL  AXA COLPATRIA SEGUROS S.A MAPFRE SEGUROS GENERALES DE COLOMBIA S</t>
  </si>
  <si>
    <t>200110-0-2020</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</si>
  <si>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de la Licitación Pública  No.SDH-LP-01-2020 y la propuesta presentada por el contratista. Los segurosobjeto del presente contrato corresponden al Grupo II.</t>
  </si>
  <si>
    <t>ASEGURADORA SOLIDARIA DE COLOMBIA ENTIDA D COOPERATIVA</t>
  </si>
  <si>
    <t>Contratar la POLIZA DE SEGURO DE MANEJO GLOBAL BANCARIO INFIDELIDAD IRFPARA AMPARAR LAS PÉRDIDAS, DAÑOS Y GASTOS EN QUE TENGA QUE INCURRIR LASECRETARIA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</si>
  <si>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AXA COLPATRIA SEGUROS SA</t>
  </si>
  <si>
    <t>Prestar servicios profesionales en la formulación, administración ypresentación de informes de la tropa económica de la SecretariaDistrital de Hacienda, para contribuir a  la formalización de losestablecimientos en el Distrito Capital.</t>
  </si>
  <si>
    <t>HERNANDO  PEREZ SABOGAL</t>
  </si>
  <si>
    <t>Prestar servicios profesionales para apoyar a la Dirección deEstadísticas y Estudios Fiscales en la recopilación, procesamiento y análisis de estadísticas fiscales y otras relacionadas que permitan alimentar los diferentes modelos de proyección fiscal, enespecial de los asociados a nuevas fuentes de financiación</t>
  </si>
  <si>
    <t>JUAN FELIPE CASTILLO RINCON</t>
  </si>
  <si>
    <t>SUBDIRECTOR TECNICO - SUBD. ANALISIS FISCAL</t>
  </si>
  <si>
    <t>Prestar servicios profesionales para apoyar los análisis de modelacióneconómica de Bogotá.</t>
  </si>
  <si>
    <t>ERICK AUGUSTO CESPEDES RANGEL</t>
  </si>
  <si>
    <t>DIRECTOR TECNICO - DESPACHO DIR. ESTAD. Y ESTUDIOS FISCALES</t>
  </si>
  <si>
    <t>Durante el periodo reportado se dio cumplimiento a las obligacionesgenerales.</t>
  </si>
  <si>
    <t>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t>
  </si>
  <si>
    <t>MARIA ISABEL RAMOS DIAZ</t>
  </si>
  <si>
    <t>JENY PATRICIA CHOLO CAMARGO</t>
  </si>
  <si>
    <t>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t>
  </si>
  <si>
    <t>JONATHAN  VERGEL VALENCIA</t>
  </si>
  <si>
    <t>Prestar servicios de apoyo a la gestión al despacho del Secretariodistrital de Hacienda en lo correspondiente a la operatividad de losdiferentes sistemas de información en los procesos de contratación ymanejo de agenda.</t>
  </si>
  <si>
    <t>KARINA ANDREA RODRIGUEZ SAAVEDRA</t>
  </si>
  <si>
    <t>LAURA MAYERLY CALDERON CARDENAS</t>
  </si>
  <si>
    <t>CAROLINA  TRIANA HERNANDEZ</t>
  </si>
  <si>
    <t>Prestar servicios profesionales especializados al Despacho delSecretario de Hacienda en la elaboración, comunicación, seguimiento,evaluación, y análisis económicos a las estrategias de mitigación de lapandemia y reactivación económica relacionadas con el Sistema Distritalpara la Mitigación del Impacto Económico, el Fomento y ReactivaciónEconómica</t>
  </si>
  <si>
    <t>ELENA ISABEL CRISTINA ARROYO ANDRADE</t>
  </si>
  <si>
    <t>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realizando su examen de salud ocupacional.</t>
  </si>
  <si>
    <t>JOHN JAIRO GUZMAN VARGAS</t>
  </si>
  <si>
    <t>JEINNY DAYANA BRAVO PUERTO</t>
  </si>
  <si>
    <t>HUBER ALONSO BETANCUR RAMIREZ</t>
  </si>
  <si>
    <t>NATALY  FERNANDEZ GUTIERREZ</t>
  </si>
  <si>
    <t>ELIZABETH  MONDRAGON ROA</t>
  </si>
  <si>
    <t>DIANA MARCELA JIMENEZ BUSTILLO</t>
  </si>
  <si>
    <t>Desarrollar las jornadas de capacitación previstas en el PlanInstitucional de Capacitación - PIC dirigidas a los funcionarios de laSecretaría Distrital de Hacienda.</t>
  </si>
  <si>
    <t>FUNDACION TECNOLOGICA ALBERTO MERANI</t>
  </si>
  <si>
    <t>Durante el período se dio cumplimiento a las obligaciones generalesestipuladas en el contrato</t>
  </si>
  <si>
    <t>JIMMY ALDEMAR CABALLERO QUIROGA</t>
  </si>
  <si>
    <t>SUBDIRECTOR TECNICO - SUBD. PLANEACION E INTELIGENCIA TRIB</t>
  </si>
  <si>
    <t>Prestar los servicios profesionales en la implementación del Sistema deVigilancia Epidemiológica para la prevención del riesgo psicosocial enel marco del Sistema de Gestión de Seguridad y Salud en el Trabajo de laSecretaría Distrital de Hacienda.</t>
  </si>
  <si>
    <t>Prestar servicios profesionales al despacho del Secretario Distrital deHacienda relacionados con la contabilización de los recursos de laEstrategia Integral de Ingreso Mínimo Garantizado, generando  lainformación necesaria sobre el funcionamiento del Sistema DistritalBogotá Solidaria y la mencionada estrategia</t>
  </si>
  <si>
    <t>Suscripción al diario El Espectador para la Secretaría Distrital deHacienda.</t>
  </si>
  <si>
    <t>COMUNICAN S A</t>
  </si>
  <si>
    <t>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t>
  </si>
  <si>
    <t>ANDRES FERNANDO VELASQUEZ SALGADO</t>
  </si>
  <si>
    <t>PRAN CONSTRUCCIONES SAS</t>
  </si>
  <si>
    <t>LAURA DANIELA TOLOSA BELTRAN</t>
  </si>
  <si>
    <t>Prestar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t>
  </si>
  <si>
    <t>MARTHA HELENA CABRERA PUENTES</t>
  </si>
  <si>
    <t>ISABEL CRISTINA COTE GOMEZ</t>
  </si>
  <si>
    <t>UNION TEMPORAL SDH SUBESTACION 2021</t>
  </si>
  <si>
    <t>Prestar los servicios profesionales para realizar la redacción decontenidos, comunicados, edición y corrección de estilo de las publicaciones que realiza la Secretaría Distrital de Hacienda.</t>
  </si>
  <si>
    <t>LUDDY OLINFFAR CAMACHO CAMACHO</t>
  </si>
  <si>
    <t>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t>
  </si>
  <si>
    <t>ZULAY MERLIN GARCIA FARIETA</t>
  </si>
  <si>
    <t>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t>
  </si>
  <si>
    <t>JUAN CARLOS GOMEZ MARULANDA</t>
  </si>
  <si>
    <t>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t>
  </si>
  <si>
    <t>Prestar los servicios profesionales para apoyar a la Oficina Asesora deComunicaciones en el diseño de piezas comunicativas para las diferentesestrategias de comunicación de la Secretaría Distrital de Hacienda.</t>
  </si>
  <si>
    <t>PAULO CESAR SANTACRUZ HERNANDEZ</t>
  </si>
  <si>
    <t>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t>
  </si>
  <si>
    <t>LADY CAROLINA JIMENEZ JUZGA</t>
  </si>
  <si>
    <t>Prestar los servicios profesionales para apoyar a la Oficina Asesora deComunicaciones en todas las actividades relacionadas con procesosadministrativos y de correspondencia a cargo del área.</t>
  </si>
  <si>
    <t>JHORDIN STIVEN SUAREZ LOZANO</t>
  </si>
  <si>
    <t>LUIS FELIPE RUIZ SANCHEZ</t>
  </si>
  <si>
    <t>JULIA  VELANDIA BECERRA</t>
  </si>
  <si>
    <t>Prestar los servicios profesionales para apoyar a la Oficina Asesora deComunicaciones en  la administración de los contenidos de la SedeElectrónica (Portal WEB) y velar por el cumplimiento de los lineamientosde gobierno en línea.</t>
  </si>
  <si>
    <t>SILVANA LORENA PALMARINY PEÑARANDA</t>
  </si>
  <si>
    <t>DANIEL ALEXANDER MELO VELASQUEZ</t>
  </si>
  <si>
    <t>Prestar servicios profesionales al despacho del Secretario Distrital deHacienda relacionados con las actividades necesarias para laconsolidación del canal de transferencias monetarias de la estrategiaintegral de Ingreso Mínimo Garantizado, la integración de distintosprogramas del distrito y la contabilización de sus recursos, generandoasí la información necesaria sobre el funcionamiento del sistemadistrital Bogotá Solidaria y la estrategia Ingreso Mínimo Garantizado enel marco de la estrategia de reducción de la pobreza en el distrito..</t>
  </si>
  <si>
    <t>CAMILO ANDRES MEZA RODRIGUEZ</t>
  </si>
  <si>
    <t>MEDIA AGENCY LTDA</t>
  </si>
  <si>
    <t>ANGEL DAVID ESPEJO LOPEZ</t>
  </si>
  <si>
    <t>JEFE DE OFICINA - OF. CONTROL INTERNO</t>
  </si>
  <si>
    <t>Prestar servicios profesionales para el análisis y gestión de lainformación correspondiente a la ejecución de los convenios y contratosrelacionados con la implementación del canal de transferenciasmonetarias del Sistema Distrital Bogotá Solidaria y la estrategiaIngreso Mínimo Garantizado.</t>
  </si>
  <si>
    <t>RAUL ALEXIS SIERRA CALDERON</t>
  </si>
  <si>
    <t>JHON JAIRO MORA GONZALEZ</t>
  </si>
  <si>
    <t>Divulgar información a través de piezas comunicativas, con el fin deconcientizar a consumidores y distribuidores sobre la necesidad deevitar el consumo de productos de origen ilícito o de contrabando, deconformidad con lo establecido en la invitación pública.</t>
  </si>
  <si>
    <t>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t>
  </si>
  <si>
    <t>UNION TEMPORAL SM - CM</t>
  </si>
  <si>
    <t>Suscripción a un servicio periodístico por internet especializado en elsector financiero y económico, de actualización permanente.</t>
  </si>
  <si>
    <t>VALORA INVERSIONES S.A.S</t>
  </si>
  <si>
    <t>Prestar servicios profesionales para apoyar a la Dirección deEstadísticas y Estudios Fiscales en la generación de insumos técnicos ypropuestas para el fortalecimiento de la gestión fiscal del Distrito, enel marco de las relaciones Bogotá-Nación, la integración regional, losprocesos de ordenamiento territorial y la mejora en la eficiencia degasto.</t>
  </si>
  <si>
    <t>CAMILO ALEJANDRO ESPITIA PEREZ</t>
  </si>
  <si>
    <t>YENIFER ALEJANDRA RAMIREZ SOTO</t>
  </si>
  <si>
    <t>DIEGO FERNANDO ARDILA PLAZAS</t>
  </si>
  <si>
    <t>DANIEL ENRIQUE PAEZ PUENTES</t>
  </si>
  <si>
    <t>Suscripción a los diarios El Tiempo y Portafolio para la SecretaríaDistrital de Hacienda</t>
  </si>
  <si>
    <t>CASA EDITORIAL EL TIEMPO S A</t>
  </si>
  <si>
    <t>Suscripción al diario La República para la Secretaría Distrital deHacienda</t>
  </si>
  <si>
    <t>EDITORIAL LA REPUBLICA SAS</t>
  </si>
  <si>
    <t>PROFESIONAL ESPECIALIZADO - OF. ASESORA DE COMUNICACIONES</t>
  </si>
  <si>
    <t>Prestar los servicios de custodia, almacenamiento  y el transporte delos medios magnéticos correspondientes a las copias de respaldo de lossistemas de información de la Secretaría Distrital de Hacienda</t>
  </si>
  <si>
    <t>El contratista ha cumplido con las obligaciones generales en el periodotranscurrido de ejecución del contrato.</t>
  </si>
  <si>
    <t>El contratista ha cumplido con cada una de las obligaciones especialesen el periodo transcurrido de ejecución, brindando los servicios decustodia, almacenamiento y transporte de medios de acuerdo con lorequerido en el contrato.</t>
  </si>
  <si>
    <t>JESICA ALEJANDRA VELANDIA PARRA</t>
  </si>
  <si>
    <t>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t>
  </si>
  <si>
    <t>JIMMY ANDRES MORA VASQUEZ</t>
  </si>
  <si>
    <t>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t>
  </si>
  <si>
    <t>GERSON ANDRES CAMARGO REDONDO</t>
  </si>
  <si>
    <t>SANDRA CRISTELLA TRUJILLO DAVILA</t>
  </si>
  <si>
    <t>SERGIO ANDRES ULLOA SANDOVAL</t>
  </si>
  <si>
    <t>JHON JAIRO ABAUNZA LOPEZ</t>
  </si>
  <si>
    <t>Prestar servicios profesionales al despacho del Secretario Distrital deHacienda adelantando las actividades necesarias para la planeación,desarrollo y seguimiento de las necesidades de información, que permitanatender los requerimientos de diferentes interesados y gestionar lainformación sobre el funcionamiento del Sistema Distrital Bogotásolidaria y la estrategia integral de Ingreso Mínimo Garantizado</t>
  </si>
  <si>
    <t>Prestar servicios profesionales para el cumplimiento y apoyo a lasfunciones de la Oficina de Control Interno de la Secretaría Distrital deHacienda, en especial en temas de gestión administrativa, entre otros.</t>
  </si>
  <si>
    <t>Prestar los servicios profesionales para apoyar la documentación delsistema de gestión de calidad de la SDH y la implementación de lapolítica de fortalecimiento organizacional y simplificación de procesosen el marco del MIPG.</t>
  </si>
  <si>
    <t>LILIAM ANDREA PATIÑO SOSA</t>
  </si>
  <si>
    <t>Se ha dado cumplimiento a las obligaciones generales respectivas</t>
  </si>
  <si>
    <t>JEFE DE OFICINA ASESORA - OF. ASESORA DE PLANEACION</t>
  </si>
  <si>
    <t>Prestar los servicios profesionales para apoyar el fortalecimiento delas políticas de Planeación Institucional, Seguimiento y Evaluación yControl Interno en la SDH.</t>
  </si>
  <si>
    <t>JAVIER ANDRES NIÑO PARRADO</t>
  </si>
  <si>
    <t>El contratista ha dado cumplimiento a las obligaciones generalescorrespondientes</t>
  </si>
  <si>
    <t>ARMANDO  ARDILA DELGADO</t>
  </si>
  <si>
    <t>Prestar los servicios profesionales para apoyar la implementación delnuevo mapa de procesos y la sostenibilidad del Sistema de Gestión, conla transición tecnológica de la Entidad.</t>
  </si>
  <si>
    <t>FERNANDO  AGUIRRE PANCHE</t>
  </si>
  <si>
    <t>Prestar servicios profesionales de soporte jurídico a los procesos acargo de la Subdirección del Talento Humano.</t>
  </si>
  <si>
    <t>EDGAR ANDRES CHAPARRO CHACON</t>
  </si>
  <si>
    <t>Prestar servicios profesionales para realizar procesos de gestion ydepuracion de información de los terceros en el módulo BP de Bogdata yapoyar la gestion del proceso contable en el módulo FI  a cargo de laDirección Distrital de Contabilidad cuando se requiera.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</si>
  <si>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t>
  </si>
  <si>
    <t>Prestar servicios profesionales para apoyar el período de estabilizaciónde la solución tecnológica en lo relacionado con el registro tributario(fuentes, dato maestro y catálogos).</t>
  </si>
  <si>
    <t>MARTA CECILIA JAUREGUI ACEVEDO</t>
  </si>
  <si>
    <t>Prestar servicios profesionales que asistan el proceso de estabilizaciónde la herramienta SAP, con el fin de asegurar la disponibilidad yfuncionalidad de la solución tecnológica para los contribuyentes.</t>
  </si>
  <si>
    <t>LAURA CATALINA MELO BUITRAGO</t>
  </si>
  <si>
    <t>Prestar servicios profesionales para apoyar el período de estabilizaciónde la solución tecnológica, facilitando la interacción de los ciudadanoscon la herramienta y atención a incidentes.</t>
  </si>
  <si>
    <t>JULIO CESAR CEPEDA BARRERA</t>
  </si>
  <si>
    <t>Prestar servicios profesionales para dar apoyo en la fase deestabilización del Core tributario, en lo relacionado con la gestión decasos legales y cuenta corriente del contribuyente.</t>
  </si>
  <si>
    <t>CESAR AUGUSTO SANCHEZ SANCHEZ</t>
  </si>
  <si>
    <t>Prestar servicios profesionales para apoyar la fase de estabilizacióndel Core Tributario, facilitando la interacción de los ciudadanos através de los diferentes canales de atención.</t>
  </si>
  <si>
    <t>ILDER GREGORIO DIAZ MENDIETA</t>
  </si>
  <si>
    <t>KELLY ASCENETH DEMOYA CORREAL</t>
  </si>
  <si>
    <t>Prestar servicios profesionales jurídicos en temas administrativos ycontractuales de competencia de la Subdirección de Asuntos Contractualesde la Secretaría Distrital de Hacienda.</t>
  </si>
  <si>
    <t>AMANDA LILIANA RICO DIAZ</t>
  </si>
  <si>
    <t>SUBDIRECTOR TECNICO - SUBD. ASUNTOS CONTRACTUALES</t>
  </si>
  <si>
    <t>ANGELA JOHANNA FRANCO CHAVES</t>
  </si>
  <si>
    <t>Prestar servicios profesionales a la Subdirección de AsuntosContractuales en la preparación de la información y ejecución de actividades propias de la estabilización del sistema BOGDATA, módulo IG4S/MM</t>
  </si>
  <si>
    <t>ANDREA PAOLA VEGA TORRES</t>
  </si>
  <si>
    <t>Prestar servicios profesionales de apoyo jurídico en temas contractualesen la Subdirección de Asuntos Contractuales.</t>
  </si>
  <si>
    <t>ANGELA MARIA SOLEDAD NAVARRETE PESELLIN</t>
  </si>
  <si>
    <t>CRISTIAN GIOVANNI BOHORQUEZ MOLANO</t>
  </si>
  <si>
    <t>Prestar servicios profesionales para apoyar la gestión administrativa deprocesos contractuales y la liquidación y cierre de contratos.</t>
  </si>
  <si>
    <t>ELIZABETH  MONTES CUELLO</t>
  </si>
  <si>
    <t>Prestar servicios profesionales a la Subdirección de AsuntosContractuales para gestionar la construcción de documentos precontractuales.</t>
  </si>
  <si>
    <t>ERIKA NATHALIA JARAMILLO GUERRERO</t>
  </si>
  <si>
    <t>GIOVANNI  SUAREZ USECHE</t>
  </si>
  <si>
    <t>HECTOR WILSON GUALTEROS BUITRAGO</t>
  </si>
  <si>
    <t>HENRY WILSON GONZALEZ BELLO</t>
  </si>
  <si>
    <t>Prestar servicios profesionales de acompañamiento y apoyo jurídicocontractual en la Subdirección de Asuntos Contractuales</t>
  </si>
  <si>
    <t>JENNY ANDREA ROCHA GARCIA</t>
  </si>
  <si>
    <t>Se dio cumplimiento a las obligaciones generales establecidas en elEstudio previo.</t>
  </si>
  <si>
    <t>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t>
  </si>
  <si>
    <t>JOHN MAURICIO CONTRERAS DIAZ</t>
  </si>
  <si>
    <t>JOSE LUIS LEON ALVAREZ</t>
  </si>
  <si>
    <t>JUAN CARLOS GOMEZ BAUTISTA</t>
  </si>
  <si>
    <t>Prestar servicios profesionales para la generación y redacción de textosen lenguaje claro y sencillo para la ciudadanía que apoyen ladivulgación y comunicación de la información, estudios e investigacionesdel Observatorio Fiscal del Distrito.</t>
  </si>
  <si>
    <t>NESTOR EDUARDO ESCOBAR ALFONSO</t>
  </si>
  <si>
    <t>Prestar servicios profesionales para realizar las actividades necesariaspara la implementación y operación del sistema de contratación, lasactividades relacionadas con el Sistema Integrado de Gestión y elseguimiento de los procesos en la Subdirección de Asuntos Contractuales.</t>
  </si>
  <si>
    <t>LUCIA TERESA JARAMILLO GUERRA</t>
  </si>
  <si>
    <t>Prestar servicios profesionales para brindar soporte y apoyo en asuntosprecontractuales y contractuales a la Subdirección de AsuntosContractuales.</t>
  </si>
  <si>
    <t>MARIA CLAUDIA ORTEGA REYES</t>
  </si>
  <si>
    <t>MAURICIO  ARIAS ARIAS</t>
  </si>
  <si>
    <t>Prestar servicios a la Subdirección de Asuntos Contractuales en lasensibilización y apropiación del uso de la plataforma tecnológica SECOPII, en el marco del fortalecimiento de la gestión administrativa.</t>
  </si>
  <si>
    <t>NICOLAS  FAGUA SUAREZ</t>
  </si>
  <si>
    <t>PAOLA  SABOGAL CARRILLO</t>
  </si>
  <si>
    <t>VIVIAN LORENA PRIETO TRUJILLO</t>
  </si>
  <si>
    <t>VIVIANA  OTALORA CORTES</t>
  </si>
  <si>
    <t>Prestar servicios profesionales para el acompañamiento de los proyectosde intervención de la infraestructura de la sedes de la SDH y el CAD.</t>
  </si>
  <si>
    <t>Prestar servicios profesionales para la implementación del SIC, en elcomponente Conservación de Documentos de archivo de la SecretaríaDistrital de Hacienda, para las actividades a ejecutar  en  el plan detrabajo de la vigencia.</t>
  </si>
  <si>
    <t>Prestar servicios profesionales para la implementación del SIC en sucomponente Plan de Preservación de Documentos Electrónicos de laSecretaria Distrital de Hacienda, para las actividades a ejecutar  en el plan de trabajo de la vigencia.</t>
  </si>
  <si>
    <t>Prestar servicios profesionales para participar en los procesos detransferencias secundarias y descripción documental de la SecretaríaDistrital de Hacienda</t>
  </si>
  <si>
    <t>Durante el período se dio cumplimiento a las obligaciones especialesestipuladas en el contrato</t>
  </si>
  <si>
    <t>WEISMAN FRANZ MEEK LOPEZ</t>
  </si>
  <si>
    <t>Prestar servicios profesionales en el seguimiento, acompañamiento,recibo de los desarrollos y transferencias de conocimiento ABAP a losingenieros de la Secretaría Distrital de Hacienda con ocasión de laimplementación del CORE Tributario y ERP -Bogdata-</t>
  </si>
  <si>
    <t>DAVID ORLANDO SANCHEZ OLARTE</t>
  </si>
  <si>
    <t>SUBDIRECTOR TECNICO - SUBD. SOLUCIONES TIC</t>
  </si>
  <si>
    <t>El contratista dio cumplimiento a las obligaciones generales delcontrato.Dio cumplimiento a las obligaciones con los sistemas de seguridadsocial, salud y pensiones y presentó los certificados respectivos queacreditan el pago, de conformidad con lo establecido en la Ley 789 de2002, Ley 1122 de 2007, Ley 1150 de 2007, Ley 1562 de 2012, DecretoÚnico Reglamentario 1072 de 2015, Decreto Único Reglamentario 780 de2016, Decreto Único Reglamentario 1833 de 2016.</t>
  </si>
  <si>
    <t>UNION TEMPORAL LEVEL 3 - TELMEX</t>
  </si>
  <si>
    <t>Prestar servicios profesionales especializados en materia jurídica parael cumplimiento y apoyo a las funciones de la Oficina de Control Internode la Secretaría Distrital de Hacienda, en especial en temascontractuales, disciplinarios y procesales, entre otros.</t>
  </si>
  <si>
    <t>Prestar servicios profesionales en materia jurídica para el cumplimientoy apoyo a las funciones de la Oficina de Control Interno de laSecretaría Distrital de Hacienda, en especial en temas laborales,administrativos y financieros, entre otros.</t>
  </si>
  <si>
    <t>CLAUDIA CECILIA PUENTES RIAÑO</t>
  </si>
  <si>
    <t>Prestar servicios profesionales altamente calificados para asesorar yacompañar la consolidación de la estrategia Integral de Ingreso MínimoGarantizado (IMG)</t>
  </si>
  <si>
    <t>INCLUSION CONSULTORIA PARA EL DESARROLLO SAS</t>
  </si>
  <si>
    <t>Prestar servicios profesionales para desarrollar las actividades deejecución, seguimiento, evaluación de los procesos de depuración dedeudas con fondos de pensiones para la Subdirección del Talento Humano.</t>
  </si>
  <si>
    <t>SANDRA ESPERANZA MUÑOZ DENIS</t>
  </si>
  <si>
    <t>Prestar servicios profesionales para apoyar los procesos de gestión yjurídicos de Talento Humano, especialmente temas como Bogotá te Escucha,procedimiento de desvinculación, sindicales y atención a entes decontrol.</t>
  </si>
  <si>
    <t>Prestar servicios profesionales para adelantar la revisión, control,análisis y seguimiento a la gestión de los procesos de bienestar,capacitación, evaluación de desempeño y SST a cargo de la Subdireccióndel Talento Humano.</t>
  </si>
  <si>
    <t>SONIA XIMENA ROMERO NADER</t>
  </si>
  <si>
    <t>Prestar servicios profesionales de soporte financiero a los procesos acargo de la Subdirección del Talento Humano</t>
  </si>
  <si>
    <t>TULIA INES CORREDOR GARCIA</t>
  </si>
  <si>
    <t>Prestar servicios profesionales especializados para el cumplimiento yapoyo a las funciones de la Oficina de Control Interno de la SecretaríaDistrital de Hacienda, con énfasis en TICS, Gobierno digital, Seguridadde la Información, Sistemas e Informática Hacendarios y seguimiento a laejecución del Sistema de información BogData.</t>
  </si>
  <si>
    <t>JESUS ALBEIRO RIZO GALLARDO</t>
  </si>
  <si>
    <t>Prestar servicios profesionales en gestión de continuidad de negocio.</t>
  </si>
  <si>
    <t>SANDRA MILENA VELASQUEZ VERA</t>
  </si>
  <si>
    <t>Proveer el outsourcing integral para los servicios de monitoreo yoperación del datacenter.</t>
  </si>
  <si>
    <t>SINERGY &amp; LOWELLS S.A.S.</t>
  </si>
  <si>
    <t>Se ha dado cumplimiento satisfactorio a estas obligaciones</t>
  </si>
  <si>
    <t>SERVICIOS DE MANTENIMIENTO CON SUMINISTRO DE REPUESTOS PARA LOSASCENSORES SCHINDLER DE LA TORRE A EDIFICIO CAD.</t>
  </si>
  <si>
    <t>PROFESIONAL UNIVERSITARIO - SUBD. ADMINISTRATIVA Y FINANCIERA</t>
  </si>
  <si>
    <t>El contratista cumplió con las obligaciones generales establecidas en elanexo técnico del contrato.En cumplimiento del Artículo 50 de la Ley 789 de 2002, se verifica y sedeja constancia que el contratista presentó para pago certificaciónemitida por el Revisor Fiscal en donde consta que se encuentra al día enel pago de las obligaciones en Seguridad Social (salud y pensión) yaportes parafiscales.</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</si>
  <si>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suspagos.4.El contratista presentó su póliza No. 380 - 47 -994000123967 para lasuscripción de su contrato No. 2201485.El contratista presentó su póliza No. 380 - 47 -994000123967 para lasuscripción de su contrato No. 220148 y estas fueron revisadas yaprobadas por la Subdirección contractual.6.El contratista presentó su póliza No. 380 - 47 -994000123967 para lasuscripción de su contrato No. 220148 y estas fueron revisadas yaprobadas por la Subdirección contractual.7. El contratista ha cumplido a cabalidad con sus obligaciones.8.El contratista ha cumplido a cabalidad con sus obligaciones.9. Hasta el momento no se ha reportado por parte del contratista ningunanovedad o anomalía.10. Hasta el momento no se ha conocido que el contratista divulgueinformaciòn de su proceso con terceros.11. El contratista ha cumplido a cabalidad con sus obligaciones.12.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 cumplidocon los protocolos de bioseguridad adoptados</t>
  </si>
  <si>
    <t>SUBSECRETARIO DE DESPACHO - DESPACHO SUBSECRETARIO TECNICO</t>
  </si>
  <si>
    <t>Convenio Interadministrativo</t>
  </si>
  <si>
    <t>Aunar esfuerzos entre la Secretaría Distrital de Planeación - SDP y laSecretaría Distrital de Hacienda – SHD para desarrollar accionesdirigidas a la actualización de información que permita identificarhogares pobres y vulnerables en desarrollo de la estrategia para mejorarla calidad del gasto público</t>
  </si>
  <si>
    <t>SECRETARIA DISTRITAL de movILIDAD</t>
  </si>
  <si>
    <t>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obligaciones de pagos parafiscales.</t>
  </si>
  <si>
    <t>La EMPRESA se obliga para con LA SECRETARÍA a gerenciar el proceso dedemocratización para la enajenación de hasta 863.480.214 accionesordinarias de propiedad de Bogotá D.C., correspondientes al 9.4% deltotal de las acciones en circulación de LA EMPRESA. El Gerenciamientocomprenderá el desarrollo de las labores de coordinación y trámitesoperativos necesarios para iniciar y llevar hasta su culminación la(s)“Etapa(s) Subsecuente(s)” del Proceso de Democratización, bajo ladirección de LA SECRETARÍA</t>
  </si>
  <si>
    <t>GRUPO ENERGIA BOGOTA S A ESP PUDIENDO UT ILIZAR PARA TODOS LOS EFECTOS EN TODAS</t>
  </si>
  <si>
    <t>El contratista dio cumplimiento a cada una de las obligaciones generalespre - contractuales acordadas para la ejecución del contrato.</t>
  </si>
  <si>
    <t>La contratista dio cumplimiento a cada una de las obligaciones generalespre - contractuales acordadas para la ejecución del contrato.</t>
  </si>
  <si>
    <t>Prestar los servicios profesionales al Despacho de la DireccionDistrital de Presupuesto de la Secretaría Distrital de Hacienda, para lagestión de informes y reportes a los organismos de control, seguimientoa la documentacion, archivo, reportes internos, validaciones de informesfinancieros  solicitados a las entidades y  publicaciones en la sedeelectronica de la entidad.</t>
  </si>
  <si>
    <t>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t>
  </si>
  <si>
    <t>NANCY  AVENDAÑO CORRALES</t>
  </si>
  <si>
    <t>SUBDIRECTOR TECNICO - SUBD. FINANZAS DISTRITALES</t>
  </si>
  <si>
    <t>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t>
  </si>
  <si>
    <t>FABIO HERNAN ACERO BUSTOS</t>
  </si>
  <si>
    <t>Prestar servicios profesionales a la Subdirección de Análisis ySostenibilidad Presupuestal de la Secretaria Distrital de Hacienda parala consolidación, implementación, seguimiento, retroalimentación yreporte de los trazadores presupuestales en las entidades que conformanel Presupuesto General del Distrito Capital, utilizando las  estructurasactuales de Productos, Metas y Resultado o promoviendo los ajustes paraoptimizar la calidad de la información a procesar.</t>
  </si>
  <si>
    <t>Prestar sus servicios profesionales para apoyar la estructuración de laestrategia de ejecución presupuestal en el Distrito Capital con enfoquede género.</t>
  </si>
  <si>
    <t>ANDREA PAOLA GARCIA RUIZ</t>
  </si>
  <si>
    <t>SONIA JACQUELINE AGUDELO DUQUE</t>
  </si>
  <si>
    <t>Prestar los servicios de consultoría especializada para laimplementación de la herramienta de medición de los niveles desatisfacción de la SDH del 2021, de conformidad con lo establecido en elpliego de condiciones.</t>
  </si>
  <si>
    <t>IPSOS NAPOLEON FRANCO &amp; CIA S A S</t>
  </si>
  <si>
    <t>PENSEMOS S A</t>
  </si>
  <si>
    <t>Durante el periodo el contratista cumplió con las obligacionesgenerales.</t>
  </si>
  <si>
    <t>Prestar servicios profesionales para apoyar la gestión de la DirecciónDistrital de Tesorería, en aspectos relacionados con la planeaciónfinanciera, análisis financiero y todas las actividades que serelacionen con la operación financiera, y soporte al Plan Anual de Caja(PAC),   soporte en la aplicación BOGDATA.</t>
  </si>
  <si>
    <t>MONICA ALEJANDRA BELTRAN RODRIGUEZ</t>
  </si>
  <si>
    <t>JEFE DE OFICINA - OF. PLANEACION FINANCIERA</t>
  </si>
  <si>
    <t>El contratista cumplió con las obligaciones generalespara el periodo certificado.</t>
  </si>
  <si>
    <t>Prestar servicios profesionales para apoyar la gestión de la DirecciónDistrital de Tesorería, en aspectos relacionados con la asesoríafinanciera y administrativa que requiere el seguimiento y supervisión delos convenios suscritos para la dispersión de recursos asociados aIngreso Mínimo Garantizado a favor de la población beneficiaria delSistema Distrital Bogotá Solidaria, el plan estratégico y demásactividades financieras y administrativas que requiera el despacho de laTesorería.</t>
  </si>
  <si>
    <t>DEISY CAROLINA GUTIERREZ ROZO</t>
  </si>
  <si>
    <t>Se ha dado cumplimiento a las obligaciones generales respectivas.</t>
  </si>
  <si>
    <t>SUMINISTRO DE COMBUSTIBLE PARA LA SECRETARIA DISTRITAL DE HACIENDA</t>
  </si>
  <si>
    <t>Realizar examenes medicos ocupacionales y complementarios igualmente laaplicacion de vacunas para funcionarios y contratistas de la SecretariaDistrital de Hacienda</t>
  </si>
  <si>
    <t>Durante el periodo reportado se dio cumplimiento a las obligacionesespeciales.</t>
  </si>
  <si>
    <t>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t>
  </si>
  <si>
    <t>El Contratista ha dado cumplimiento a las obligaciones contractuales.</t>
  </si>
  <si>
    <t>Cumplió todas las obligaciones.</t>
  </si>
  <si>
    <t>COLOMBIA TELECOMUNICACIONES S A E S P BI C</t>
  </si>
  <si>
    <t>PRESTAR LOS SERVICIOS DE MANTENIMIENTO PREVENTIVO Y CORRECTIVO A LOSASCENSORES MARCA MITSUBISHI Y DE LA PLATAFORMAS PARA PERSONAS CONDISCAPACIDAD UBICADA EN EL CAD</t>
  </si>
  <si>
    <t>La contratista cumplió con las obligaciones generales durante el períodocorrespondiente tal y como se evidencia en el informe de supervisión.</t>
  </si>
  <si>
    <t>Suministro de dotación para los funcionarios de la Secretaría Distritalde Hacienda</t>
  </si>
  <si>
    <t>INVERSIONES GIRATELL GIRALDO S.C.A.</t>
  </si>
  <si>
    <t>Durante el periodo de ejecución el contratista dio cumplimiento a lasobligaciones especiales determinadas en los estudios previos; elresultado de las mismas se describe en los productos entregados.</t>
  </si>
  <si>
    <t>Directa Prestacion Serv para Ejecución de Trabajos Artísticos </t>
  </si>
  <si>
    <t>Proveer el outsourcing integral para los servicios de gestión de mesa deayuda para la Secretaría Distrital de Hacienda, de conformidad con loestablecido en los estudios previos, en el Acuerdo Marco de Precios No.CCE-183-AMP-2020 y sus anexos.</t>
  </si>
  <si>
    <t>COMPAÑIA COLOMBIANA DE SERVICIOS DE VALO R AGREGADO Y TELEMATICOS COLVATEL S.A.</t>
  </si>
  <si>
    <t>El contratista cumplió con las obligaciones especialespara el periodo certificado.</t>
  </si>
  <si>
    <t>Durante el periodo de ejecución, el(la) contratista dio cumplimiento alas obligaciones generales estipuladas en los estudios previos.</t>
  </si>
  <si>
    <t>Durante el periodo de ejecución, el(la) contratista dio cumplimiento alas obligaciones especiales estipuladas en los estudios previos.  Loanterior se evidencia en el informe de actividades del(la) contratista</t>
  </si>
  <si>
    <t>EL CONTRATISTA CUMPLIÓ CON LAS OBLIGACIONES GENERALES DEL CONTRATO</t>
  </si>
  <si>
    <t>EL CONTRATISTA CUMPLIÓ CON LAS OBLIGACIONES ESPECIFICAS DEL CONTRATO</t>
  </si>
  <si>
    <t>Durante el periodo reportado se dio cumplimiento a las obligaciones</t>
  </si>
  <si>
    <t>El contratista dio cumplimiento a las obligaciones pactadas y estudiosprevios del presente contrato.</t>
  </si>
  <si>
    <t>PRESTAR LOS SERVICIOS DE MANTENIMIENTO PREVENTIVO Y CORRECTIVO CONSUMINISTRO DE REPUESTOS PARA LOS VEHÍCULOS DE PROPIEDAD DE LA SECRETARIADISTRITAL DE HACIENDA.</t>
  </si>
  <si>
    <t>PROFESIONAL ESPECIALIZADO - OF. OPERACION SISTEMA GESTION DOCUMENTAL</t>
  </si>
  <si>
    <t>El contratista dio cumplimiento a las obligaciones pactadas en losestudios previos del presente contrato</t>
  </si>
  <si>
    <t>El contratista dio cumplimiento a las obligaciones pactadas en losestudios previos del presente contrato.</t>
  </si>
  <si>
    <t>Prestar los servicios de monitoreo, análisis y suministro de lainformación sobre publicaciones periodísticas de interés para la Secretaría Distrital de Hacienda.</t>
  </si>
  <si>
    <t>MYMCOL S A S</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</si>
  <si>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</si>
  <si>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</si>
  <si>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</si>
  <si>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</si>
  <si>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SEGURIDAD SUPERIOR LTDA.</t>
  </si>
  <si>
    <t>La contratista cumplió a satisfacción las obligaciones generales.</t>
  </si>
  <si>
    <t>Prestar los servicios profesionales en temas administrativos y degestión de competencia de la Dirección de Informática y Tecnología deconformidad a los procedimientos, guías y normas vigentes.</t>
  </si>
  <si>
    <t>Prestar los servicios de actualización, soporte y mantenimiento dellicenciamiento antivirus Kaspersky para la SDH, de conformidad con loestablecido en el Pliego de Condiciones.</t>
  </si>
  <si>
    <t>Prestar servicios profesionales jurídicos en temas administrativos ycontractuales de competencia de la Subdirección de Asuntos Contractualesde la Secretaría Distrital de Hacienda</t>
  </si>
  <si>
    <t>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t>
  </si>
  <si>
    <t>La contratista cumplió a satisfacción las obligaciones especiales.</t>
  </si>
  <si>
    <t>El contratista cumplió a satisfacción las obligaciones generales.</t>
  </si>
  <si>
    <t>El contratista cumplió a satisfacción las obligaciones especiales.</t>
  </si>
  <si>
    <t>Prestar servicios de custodia, consulta, préstamo y transporte dedocumentos de archivo de la Secretaría Distrital de Hacienda , deconformidad con lo establecido en el Pliego de Condiciones.</t>
  </si>
  <si>
    <t>Suministro  de elementos  para protección  y embalaje de documentos parala Secretaría Distrital de Hacienda</t>
  </si>
  <si>
    <t>NUEVA CIGLOP S.A.S</t>
  </si>
  <si>
    <t>El contratista Comware S.A., durante el desarrollo del contrato cuyafecha de inicio es el 24 de junio de 2022, ha cumplido estrictamente conlas obligaciones generales del contrato.</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</si>
  <si>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anexotécnico, así como en la propuesta presentada.Cumplió con las condiciones técnicas, jurídicas, económicas, financierasy comerciales presentadas en la propuesta.Garantizó la calidad de los servicios contratados y responder por cadauno de los entregables.Acató las instrucciones que durante el desarrollo del contrato leimpartió la Secretaría Distrital de Hacienda de Bogotá, D.C por conductodel supervisor del contratoAcreditó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</si>
  <si>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</si>
  <si>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Durante el periodo el contratista cumplió con las obligaciones generalesdel contrato.</t>
  </si>
  <si>
    <t>Durante el periodo el contratista garantizó el acceso al sistema paranegociación de renta fija MEC PLUS.</t>
  </si>
  <si>
    <t>Prestar los servicios de acceso a la plataforma integradora MasterTrader para operar en los mercados que administra la Bolsa de Valores deColombia como son: Sistema de Negociación y Registro de Operacionessobre Valores de Renta Fija MEC, Sistema de Negociación de RentaVariable, incluido el segmento del Mercado Integrado MILA (mercados deChile, Colombia, México y Perú) y al Mercado de Derivados, según elmercado al que se encuentre afiliado y a la modalidad de servicio queseleccione para cada uno de sus funcionarios.</t>
  </si>
  <si>
    <t>Durante el periodo el contratista garantizó el acceso a la plataformaMaster Trader para los usuarios con el perfil MASTER TRADER GESTIONAcceso Master Trader con perfil MASTER TRADER PLUS.</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</si>
  <si>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t>
  </si>
  <si>
    <t>Prestar los servicios profesionales para apoyar en las actividades decomunicación de la oficina Asesora de Comunicaciones relacionadas con elproceso de transformacion digital de la Entidad y las actividades deGestion del Cambio que se generan por la implementacion de Bogdata y lasalida en vivo de la Nueva Oficina Virtual.2</t>
  </si>
  <si>
    <t>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t>
  </si>
  <si>
    <t>YENNIFER CAROLINA MONSALVE BAUTISTA</t>
  </si>
  <si>
    <t>KELLY SOL RODRIGUEZ HERNANDEZ</t>
  </si>
  <si>
    <t>Durante el periodo de ejecución el contratista dio cumplimiento a lasobligaciones especiales determinadas en los estudios previos; elresultado de las mismas se describe en los productos entregados</t>
  </si>
  <si>
    <t>REALIZAR LA INSPECCION LOS ASCENSORES DE LAS INSTALACIONES DEL CAD DECONFORMIDAD CON LO ESTABLECIDO EN EL ACUERDO DISTRITAL 470 DE 2011</t>
  </si>
  <si>
    <t>INSPECTA SAS</t>
  </si>
  <si>
    <t>PRESTAR LOS SERVICIOS DE MANTENIMIENTO PREVENTIVO Y CORRECTIVO PARA LASCAJAS FUERTES DE LA SECRETARÍA DISTRITAL DE HACIENDA</t>
  </si>
  <si>
    <t>Prestar el servicio de soporte y mantenimiento del Sistema deInformación V.I.G.I.A. Riesgo.</t>
  </si>
  <si>
    <t>Se Certifica que el contratista ha cumplido satisfactoriamente con lasobligaciones generales estipuladas en el contrato No. 220425 prestandoel servicio de soporte y mantenimiento del Sistema de InformaciónV.I.G.I.A Riesgo.</t>
  </si>
  <si>
    <t>Se Certifica que el contratista ha cumplido satisfactoriamente con lasobligaciones especiales estipuladas en el contrato No. 220425 prestandoel servicio de soporte y mantenimiento del Sistema de InformaciónV.I.G.I.A Riesgo.</t>
  </si>
  <si>
    <t>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t>
  </si>
  <si>
    <t>JORGE ANTONIO LAPUENTE RUBIO</t>
  </si>
  <si>
    <t>FERNANDO JOSE ZAMORA CAMACHO</t>
  </si>
  <si>
    <t>ERIKA CATALINA HERNANDEZ DUCUARA</t>
  </si>
  <si>
    <t>El contratista dio cumplimiento a las obligaciones generales pactadas enlos estudios previos del presente contrato.</t>
  </si>
  <si>
    <t>DANIEL ALEJANDRO ESPITIA FAJARDO</t>
  </si>
  <si>
    <t>CLAUDIA LIS GONZALEZ MARTINEZ</t>
  </si>
  <si>
    <t>JOHANNA PATRICIA SALINAS CASTAÑEDA</t>
  </si>
  <si>
    <t>ANGELA  RINCON URREGO</t>
  </si>
  <si>
    <t>LUZ AURORA ARANGO OVIEDO</t>
  </si>
  <si>
    <t>HELEN TATIANA RICO RUIZ</t>
  </si>
  <si>
    <t>LAURA VANESSA SALCEDO CORDOBA</t>
  </si>
  <si>
    <t>HAROLD REINALDO AFANADOR MONTAÑEZ</t>
  </si>
  <si>
    <t>WENDY TATIANA BERMUDEZ ACHURY</t>
  </si>
  <si>
    <t>JAVIER FELIPE RAMIREZ NOGUERA</t>
  </si>
  <si>
    <t>FELIPE  CHAVES PAEZ</t>
  </si>
  <si>
    <t>ANDREA  GONZALEZ AREVALO</t>
  </si>
  <si>
    <t>BRAYAN STEVEN MORALES MURILLO</t>
  </si>
  <si>
    <t>LEONARDO  ORTIZ SANABRIA</t>
  </si>
  <si>
    <t>SANDRA MILENA ALVAREZ ORTIZ</t>
  </si>
  <si>
    <t>MARIA NELLY HERNANDEZ SIERRA</t>
  </si>
  <si>
    <t>MANUEL JOSUE MARIN GONZALEZ</t>
  </si>
  <si>
    <t>ASTRID VIVIANA FAJARDO GONZALEZ</t>
  </si>
  <si>
    <t>LUIS CARLOS BALLEN</t>
  </si>
  <si>
    <t>WENDY FERNANDA CRISTIANO GONZALEZ</t>
  </si>
  <si>
    <t>El contratista dio cumplimiento a las obligaciones generales pactadas enlos estudios previos del presente contrato</t>
  </si>
  <si>
    <t>NANCY  HERNANDEZ CARVAJAL</t>
  </si>
  <si>
    <t>FABIAN MAURICIO LEGUIZAMON MORENO</t>
  </si>
  <si>
    <t>JONATHAN DAVID LEON PINZON</t>
  </si>
  <si>
    <t>El contratista ha cumplido con todas las obligaciones generales delcontrato acatando la constitución leyes y normas de los procedimientosvigentes y el cumplimiento del objeto de este, guardandoconfidencialidad y obrando con lealtad y buena fe.</t>
  </si>
  <si>
    <t>MARITZA JULIETH NIÑO IBAÑEZ</t>
  </si>
  <si>
    <t>El contratista ha cumplido con todas las obligaciones generales delcontrato acatando la constitución leyes y normas de los procedimientosvigentes y el cumplimiento del objeto de este, guardandoconfidencialidad y obrando con lealtad y buena fe</t>
  </si>
  <si>
    <t>ANGIE LORENA CASTILLO HUERTAS</t>
  </si>
  <si>
    <t>INGRID CATERINE LOZANO FERNANDEZ</t>
  </si>
  <si>
    <t>NELCY XIMENA RODRIGUEZ CASTILLO</t>
  </si>
  <si>
    <t>MARIA ALEJANDRA ROMERO ROSALES</t>
  </si>
  <si>
    <t>LAURA YOLIMA BUITRAGO QUIROGA</t>
  </si>
  <si>
    <t>ARCENIO  MARTINEZ DIAZ</t>
  </si>
  <si>
    <t>DAYAN GISELL CALDERON CONTRERAS</t>
  </si>
  <si>
    <t>LINA PAOLA VELASQUEZ GARZON</t>
  </si>
  <si>
    <t>ANDRES CAMILO PINEDA MARIN</t>
  </si>
  <si>
    <t>FAIRUTH YISED RINCON HERRERA</t>
  </si>
  <si>
    <t>ANDRES CAMILO MARTINEZ CORREA</t>
  </si>
  <si>
    <t>GERALDINE VIVIANA REYES TORRES</t>
  </si>
  <si>
    <t>CRISTIAN JAVIER ACERO ROBAYO</t>
  </si>
  <si>
    <t>YEIMY  PRIETO BUITRAGO</t>
  </si>
  <si>
    <t>VICTOR MANUEL RODRIGUEZ FONSECA</t>
  </si>
  <si>
    <t>MARIA ALEJANDRA ROSAS GONZALEZ</t>
  </si>
  <si>
    <t>Acato las obligaciones generales</t>
  </si>
  <si>
    <t>Acato las obligaciones especiales</t>
  </si>
  <si>
    <t>JAVIER SANTIAGO PINEDA MARIN</t>
  </si>
  <si>
    <t>NELSON YESIT SOTO GARCIA</t>
  </si>
  <si>
    <t>Acató las obligaciones generales</t>
  </si>
  <si>
    <t>Acató las obligaciones especiales</t>
  </si>
  <si>
    <t>Asesorar a las entidades distritales en la reformulación, consolidacióny retroalimentación de las herramientas de evaluación y seguimientopresupuestal (estructura PMR y trazadores presupuestales entre otros).</t>
  </si>
  <si>
    <t>CAROLINA  MALAGON ROBAYO</t>
  </si>
  <si>
    <t>El contratista dio cumplimiento a todas las obligaciones. </t>
  </si>
  <si>
    <t>PRESTAR EL SERVICIO DE RASTREO SATELITAL Y MONITOREO PARA LOS VEHÍCULOSDE PROPIEDAD DE LA SECRETARIA DISTRITAL DE HACIENDA.</t>
  </si>
  <si>
    <t>NEFOX SAS</t>
  </si>
  <si>
    <t>Durante el periodo comprendido entre el 01 y el 30 de septiembre de2022,el contratista adelanto el análisis e implementación de mejoras enla administración de la información tanto para la atención depeticiones, como el control de la información de aportes generadosatravez de la estrategia de Ingreso Minimo Garantizado, así mismo elcontratista se encargo de generar el desarrollo por el cual laaplicación de IMG tiene la facultad de generar las respuestas a laspeticiones.</t>
  </si>
  <si>
    <t>Prestar servicios profesionales relacionados con preparación, revisión yconsolidación de insumos para la divulgación de información dirigida aentidades distritales, entes de Control y Control Político, interesadosen el funcionamiento del Sistema Distrital Bogotá Solidaria y laEstrategia Integral de Ingreso Mínimo Garantizado</t>
  </si>
  <si>
    <t>Durante el periodo de ejecución, el(la) contratista dio cumplimiento alas obligaciones generales estipuladas en los estudios previos</t>
  </si>
  <si>
    <t>Durante el periodo de ejecución, el(la) contratista dio cumplimiento alas obligaciones especiales estipuladas en el anexo técnico y estudiosprevios.  Lo anterior se evidencia en el informe de actividades del(la)contratista</t>
  </si>
  <si>
    <t>GRUPO ARKS PREMIER SAS</t>
  </si>
  <si>
    <t>Se revisaron con el contratista las diferentes actividades a adelantarpara la elaboración de las piezas de la campaña anticontrabando, asícomo la instalación y desinstalación en el sistema de transporte masivoTransmilenio, dando así cumplimiento a las obligaciones especiales en elperiodo certificado.</t>
  </si>
  <si>
    <t>Durante el mes de septiembre de 2022, el contratista cumplió con lasobligaciones generales estipuladas en los estudios previos.</t>
  </si>
  <si>
    <t>Durante el mes de septiembre de 2022, el contratista cumplió con lasobligaciones especiales estipuladas en los estudios previos</t>
  </si>
  <si>
    <t>Durante el mes de septiembre de 2022, el contratista cumplió con lasobligaciones especiales estipuladas en los estudios previos.</t>
  </si>
  <si>
    <t>El contrato No. 220132-0-2022 suscrito con Luis Orlando Garcia Urrego,se ha ejecutado de manera normal y se ha cumplido con las actividadescontratadas, se firmó el acta de inicio el 20-01-2022 cuyo objeto es: "Prestar servicios profesionales en temas administrativos y de gestión decompetencia de la Dirección de Informática y Tecnología de conformidad alos procedimientos, guías y normas vigentes".Fecha de terminación: 31 de diciembre de 2022Plazo de ejecución 11 meses y 11 díasValor del Contrato $89.660.267El porcentaje de avance físico es del 82%Actualmente el contrato tiene un porcentaje de ejecución presupuestaldel 65%</t>
  </si>
  <si>
    <t>El contrato No. 220423-0-2022 suscrito con LAURA FELIZA MORENO ROJAS, seha ejecutado de manera normal y se ha cumplido con las actividadescontratadas, se firmó el acta de inicio el 12-07-2022 cuyo objeto es:"Prestar los servicios profesionales de apoyo y revisión jurídica de ladocumentación derivada de preparación, ejecución y liquidación decontratos a cargo del Ordenador del Gasto de la Dirección de Informáticay Tecnología de la Secretaría Distrital de Hacienda".Fecha de terminación: 31 de diciembre de 2022Plazo de ejecución 05 meses y 26 díasValor del Contrato $ 54.583.467El porcentaje de avance físico es del 66%Actualmente el contrato tiene un porcentaje de ejecución presupuestaldel 28%</t>
  </si>
  <si>
    <t>Para el periodo indicado: Ha cumplido de manera satisfactoria dichasobligaciones.</t>
  </si>
  <si>
    <t>El contrato No. 220427-0-2021 suscrito con Ciro Angel Parrado Reyes, seha ejecutado de manera normal y se ha cumplido con las actividadescontratadas, se firmó el acta de inicio el 14-07-2022 cuyo objeto es: "Prestar servicios profesionales en temas administrativos y de gestión decompetencia de la Dirección de Informática y Tecnología de conformidad alos procedimientos, guías y normas vigentes".Fecha de terminación: 31 de diciembre de 2022Plazo de ejecución 05 meses y 20 díasValor del Contrato $44.698.667El porcentaje de avance físico es del 65%Actualmente el contrato tiene un porcentaje de ejecución presupuestaldel 10%</t>
  </si>
  <si>
    <t>El contrato No. 220051-0-2022 suscrito con DAVID ORLANDO SANCHEZ OLARTE,se ha ejecutado de manera normal y se ha cumplido con las actividadescontratadas, se firmó el acta de inicio el 17-01-2022 cuyo objeto es: "Prestar servicios profesionales en el seguimiento, acompañamiento,recibo de los desarrollos y transferencias de conocimiento ABAP a losingenieros de la Secretaría Distrital de Hacienda con ocasión de laimplementación del CORE Tributario y ERP-BOGDATA".Fecha de terminación: 31 de diciembre de 2022Plazo de ejecución 11 meses y 15 díasValor del Contrato $153.884.996El porcentaje de avance físico es del 82%Actualmente el contrato tiene un porcentaje de ejecución presupuestaldel 48%</t>
  </si>
  <si>
    <t>Prestar servicios profesionales para apoyar los procesos deimplementación, desarrollo y puesta en operación de los módulos del ERPdel proyecto -Bogdata- en la Secretaría Distrital de Hacienda</t>
  </si>
  <si>
    <t>PEDRO  GARCIA TARQUINO</t>
  </si>
  <si>
    <t>El contrato No. 220456-0-2022 suscrito con PEDRO GARCIA TARQUINO, se haejecutado de manera normal y se ha cumplido con las actividadescontratadas, se firmó el acta de inicio el 08-08-2022 cuyo objeto es: "Prestar servicios profesionales para apoyar los procesos deimplementación, desarrollo y puesta en operación de los módulos del ERPdel proyecto -Bogdata- en la Secretaría Distrital de Hacienda".Fecha de terminación: 31 de diciembre de 2022Plazo de ejecución 06 meses.Valor del Contrato $90.000.000El porcentaje de avance físico es del 13%Actualmente el contrato tiene un porcentaje de ejecución presupuestaldel 13%</t>
  </si>
  <si>
    <t>El contrato No. 170201-0-2017 suscrito con el la Secretaría General dela Alcaldía Mayor de Bogotá D.C. - Alta Consejería de TIC, se haejecutado de manera normal y se ha cumplido con las actividadescontratadas, se firmó el acta de inicio el 02-08-2017 cuyo objeto es:"Aunar esfuerzos técnicos, administrativos y financieros entre laSECRETARIA GENERAL ALTA CONSEJERÍA TIC - de la Alcaldía Mayor de BogotáD.C. y la SECRETARIA DISTRITAL DE HACIENDA, con el fin de diseñar,promover, impulsar o gestionar proyectos de tecnologías de información ycomunicaciones para soportar la planificación y gestión de los procesosy los recursos institucionales que sean integrales, alineados aestándares y mejores prácticas de desarrollo y seguridad informática".Fecha de terminación: 31 de enero de 2023Plazo de ejecución 5 años, 5 meses y 28 días.Valor del Contrato $0El porcentaje de avance físico es del 97%Actualmente el contrato tiene un porcentaje de ejecución del 0%</t>
  </si>
  <si>
    <t>El contrato No. 170211-0-2017 suscrito con la SECRETARIA GENERAL DE LAALCALDIA MAYOR DE BOGOTÁ D.C, se ha ejecutado de manera normal y se hacumplido con las actividades contratadas, se firmó el acta de inicio el18-08-2017 cuyo objeto es: "Aunar esfuerzos para el mejoramiento de lagestión pública, a través de la adquisición e implementación desoluciones tecnológicas que soporten la operación financiera delDistrito Capital.".Fecha de terminación: 31 de enero de 2023Plazo de ejecución 5 años, 5 meses y 9 días.Valor del Contrato $0El porcentaje de avance físico es del 97%Actualmente el contrato tiene un porcentaje de ejecución financiera del0%</t>
  </si>
  <si>
    <t>El contratista cumplio con la obligaciones generales del contrato</t>
  </si>
  <si>
    <t>Se apoyo en la actualización de los documentos del Proceso CPR-128.Se realizo cruce de manuales de usuario entre documentación actual Vsbase de datos Oficina Asesora de Planeación.Se asesoro en la formulación de acciones de mejora en la DDT, a partirde la encuesta de satisfacción.Se realizo sesiones de trabajo con los gestores para la actualizacióndocumental de procesos relacionada con los manuales de usuario deBogData.Se realizo presentación de oportunidades de mejora a la encuesta desatisfacción 2021.Se actualizó información en el aplicativo de calidad de los indicadoresde plan de acción, con el fin de ser insumo para la revisión gerencial2022.Se actualizó información en el aplicativo de calidad de los indicadoresde proceso, con el fin de ser insumo para la revisión gerencial 2022.Se asesoro en la generación de acciones correctivas o de mejora a partirde los resultados de la encuesta de satisfacción.Se gestiono la prorroga de acciones a partir de los hallazgos de laauditoría interna, debido a demoras en el envió de archivos editables demanuales para actualizar la documentación.Se creo el espacio para el cargue de las evidencias de la aplicación delos controles a los riesgos asociados a la Matriz de riesgos decorrupción.Se envió las evidencias del seguimiento del PAAC y Matriz de Riesgos deCorrupción a la Oficina de Control Interno.Se está consolidando el informe descriptivo del segundo trimestre.Se comunico las fechas de entrega del informe de gestión (Formatos yDescriptivo) del seguimiento al tercer trimestre.Se realizaron mesas de trabajo para definir las tareas para darcumplimiento a la actividad de PAAC a cargos de las Direcciones de Presupuesto, Contabilidad y Tesorería.Se realizó el guion del video para dar a conocer a la DDT en diferentesinstancias, dando cumplimiento a la actividad del PAAC.Se apoyo en envió a la SAC del informe mensual de supervisión.Se asesoro en la generación de cuentas de cobro para proveedores ycontratistas.Se ajustaron las páginas en la Web, referente al espacio que tiene laDDT.Se ajustaron los documentos migrados en las páginas web.Se cargaron los contenidos faltantes en la nueva sede electrónica.Se publicaron contenido de las Oficinas de Planeación Financiera eInversiones en la página actual.Se solicito actualización de algunos filtros de la nueva sedeelectrónica en el espacio de la DDT.Se validaron los materiales y posiciones presupuestales de cada línea decontratación del PAA de la DDT para el año 2023.Se asesoro en el nuevo proceso de generación de cuentas de cobro paraproveedores y contratistas.Se cumplen los protocolos de bioseguridad al asistir a la DDTpresencialmente.Se actualizo a la Secretaria Distrital de Planeación el registroadministrativo de la operación estadística correspondiente al Estado deSituación de Tesorería.Se asesoro en los componentes de información relacionados con tablas deretención documental y activos de información.Se recibió el rol de líder funcional del aplicativo LimeSurvey.Se realizó socialización de la Guía de Correspondencia de la DDT a laempresa externa de mensajería y a la DDT.Se realizó cierre de requerimientos en Bogotá te escucha.</t>
  </si>
  <si>
    <t>El contratista cumplió con las obligaciones generales del contratodurante el mes de septiembre de 2022.</t>
  </si>
  <si>
    <t>El contratista durante el mes de septiembre, realizó las siguientesactividades:Participó en las mesas de trabajo, para el proceso de actualización delas TRD Oficina de Cuentas Corientes y Devoluciones en septiembre 7Oficina de Gestión de Ingresos en septiembre 13Oficina de Gestión de Ingresos en septiembre 29Participó en la reunión de revisión tema PQRS y TRD de la Oficina deGestión de Ingresos en septiembre 15.Como parte de la implementación del Plan de Descripción y TransferenciaDocumental Secundaria de la Secretaría Distrital de Hacienda, llevó acabo las jornadas de asesoría y coordinación con el equipo técnico detrabajo en la Oficina Técnica del Sistema de Gestión Documental los días07 y 27 de septiembre en las instalaciones de la Oficina Técnica delSistema de Gestión Documental,  en las cuales tuvo la oportunidad deorientar sobre el instructivo de diligenciamiento y aplicación delformato de inventario analítico del Archivo de Bogotá, y exponer losresultados de la revisión llevada a cabo sobre los avances 2 y 3 dediligenciamiento del inventario. Dicha revisión se dejó plasmada en lasversiones 2 y 3 de avance de los inventarios y en dos documentos Word enlos cuales se consignaron las observaciones a ser corregidas. Finalizala asesoría y orientación técnica dirigida al equipo de trabajo de laOficina Técnica de Gestión Documental, que llevó a cabo la ejecución delproceso de alistamiento técnico y descripción de la serie documentalResoluciones que será objeto de transferencia documental secundaria alArchivo de Bogotá. Obteniendo como resultados:Serie: ResolucionesTiempo de Retención: 20 añosFechas Extremas: 1988-01-05 / 2002-06-28Número de cajas: 146Número de carpetas: 337Número de tomos: 105Número de Registros Inventario: 442Cantidad de folios: 107.587Se proyectó el oficio de intención de transferencia documentalsecundaria dirigida al Director del Archivo de Bogotá.Participó en las reuniones para la actualización de procedimiento dedisposición final y transferencia secundaria los días 7, 14 y 29 deseptiembre.Participó en las reuniones de seguimiento a las actividades ejecutadasdurante el mes de septiembre los días 13 y 28.</t>
  </si>
  <si>
    <t>El contratista, dió cumplimiento a las obligaciones contractualesdurante el mes de septiembre.</t>
  </si>
  <si>
    <t>Realizó visita para la inspección de infraestructura y de los sistemasde almacenamiento de los módulos de archivo en las sedes CAD y Carrera32.Diligenció los formatos 120-F.48 "Inspección de Instalaciones Físicas" y120-F.49 Inspección de Sistemas de Almacenamiento" de los módulos dearchivo de las sedes CAD y Carrera 32.Remitió el documento protocolo de digitalización de documentos dearchivo con fines probatorios y de preservación a largo plazo, en estadoborrador a los miembros del equipo interdisciplinario para su revisión yobservaciones.Participó en la reunión "Procedimiento de Organización Documental (9nasesión) (temas asociados a SGDEA)" el día 9 de septiembre.Participó en la reunión "seguimiento informe de actividades" el día 13de septiembre.Participó en la reunión "Revisión para documentación lineamientorelacionado con: entrega de los archivos con inventario documental pordesvinculación o traslado de funcionario público" y en la reunión"Revisión para documentación lineamiento relacionado con: entrega de losarchivos con inventario documental por culminación de obligacionescontractuales" el día 15 de septiembre.Participó en la reunión "Revisión 120-G-04 Guía para la reconstrucciónde expedientes o documentos tributarios extraviados" el día 19 deseptiembre.Participó en la reunión "Procedimiento de Organización Documental (10sesión) (temas asociados a entrega de archivos)" el día 23 deseptiembre.Participó en la reunión "Revisión 120-G-04 guía para la reconstrucciónde expedientes o documentos tributarios extraviados (2da sesión)" el día28 de septiembre.Participó en la reunión de seguimiento a las actividades del contrato eldía 13 y 28 de septiembre.Participó en la reunión "Revisión para documentación lineamientorelacionado con: entrega de los archivos con inventario documental porculminación de obligaciones contractuales (2da sesión)" el día 29 deseptiembre.Realizó una visita de acompañamiento a la DIB, en las instalaciones delcontratista UT Control Archivos, con el fin de dar claridad sobre lasobservaciones realizadas a los documentos presentados sobre lasactividades de conservación preventiva adelantadas en la Bodega donde secustodian y organizan los archivos de la SDH. 8 de septiembre.Realizó la revisión de los documentos presentados por el contratista UTControl Archivos, generando informes con observaciones.Realizó un acompañamiento al equipo de trabajo que está levantando elinventario analítico de Resoluciones de la SDH en el archivo central. 8de septiembre.Realizó la revisión del inventario analítico, generando la proyección denecesidades de insumos para realizar los procesos de conservaciónrequeridos en la serie de Resoluciones, objeto de una transferenciasecundaria.</t>
  </si>
  <si>
    <t>El contratista dio cumplimiento con las obligaciones</t>
  </si>
  <si>
    <t>El contratista durante el mes de septiembre, dio cumplimiento a lasobligaciones contractuales.</t>
  </si>
  <si>
    <t>Durante el mes de septiembre, el contratista realizó las siguientesactividades:Realizó reunión con los ingenieros Alejandro Bernal Castiblanco y PedroAndrés Quiñones Ramos de la OTSGD y la Subdirección de GestiónDocumental,  para establecer el nombre de los campos contenidos en WCC,se revisaron los campos de Sistema y los creados locales en laimplementación de metadatos de preservación. Alejandro BernalCastiblanco, Pedro Andrés Quiñones Ramos de la OTSGD y la Subdirecciónde Gestión Documental.Realizó la socialización de procedimiento Transferencias primarias dedocumentos electrónicos al equipo de la Oficina Técnica del Sistema deGestión Documental.Participó en las siguientes reuniones:13/09/2022:  Generación de acciones para plan de tratamiento riesgos deSI16/09/2022:  Participó reunión de seguimiento a la ejecución contractualdel mes28/09/2022: Participó reunión de seguimiento a la ejecución contractualdel mes</t>
  </si>
  <si>
    <t>El contratista durante el mes de septiembre, dió cumplimiento a lasobligaciones generales.</t>
  </si>
  <si>
    <t>Durante el mes de septiembre el contratista continuó con la fabricaciónde muestras para poder iniciar la producción por items.</t>
  </si>
  <si>
    <t>En el mes de septiembre, el contratista dió cumplimiento a lasobligaciones contractuales generales.</t>
  </si>
  <si>
    <t>Durante el mes de septiembre, el contratista realizó las siguientesactividades:Consulta normalNo. de consultas: 13No. de cajas: 272Remisiones: SA00554, SA00557, SA00561, SA00562, SA00563, SA00566,SA00567, SA00568, SA00569, SA00570, SA00571, SA00571, SA00572, SA00574.Consulta UrgenteNo. de consultas: 9No. de cajas: 19Remisiones: SA00555, SA00556, SA00558, SA00559, SA00560, SA00564SA00565, SA00573, SA00575.TransporteTransporte de ida consulta normal: 21Transporte de ida consulta urgente: 9Transporte de regreso: 4RearchivosNo. de cajas: 67No. de requisiciones: SAS 2209-003, SAS 2209-004</t>
  </si>
  <si>
    <t xml:space="preserve"> El Contratista ha dado cumplimiento a las obligaciones contractuales.</t>
  </si>
  <si>
    <t>Certifico que el valor cobrado por el contratista está de acuerdo conlos estudios previos y con el contrato.  El valor que pagar con lapresente certificación es de ($5.582.000) Cinco Millones QuinientosOchenta Y Dos Mil Pesos, presentando un valor certificado acumulado porla suma de ($45.214.200) Cuarenta Y Cinco Millones Doscientos CatorceMil Doscientos Pesos que equivalen al 73% de ejecución, quedando unsaldo por ejecutar por valor de ($16.187.800) Dieciséis Millones CientoOchenta Y Siente Mil Ochocientos Pesos.</t>
  </si>
  <si>
    <t>Certifico que el valor cobrado por el contratista está de acuerdo conlos estudios previos y con el contrato.  El valor que pagar con lapresente certificación es de ($5.582.000) Cinco Millones QuinientosOchenta Y Dos Mil Pesos, presentando un valor certificado acumulado porla suma de ($46.516.666) Cuarenta Y Seis Millones Quinientos DieciséisMil Seiscientos Sesenta Y Seis Pesos que equivalen al 75% de ejecución,quedando un saldo por ejecutar por valor de ($14.885.334) CatorceMillones Ochocientos Ochenta Y Cinco Mil Trescientos Treinta Y CuatroPesos</t>
  </si>
  <si>
    <t>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t>
  </si>
  <si>
    <t>El contratista ha dado cumplimiento a las obligaciones del contrato enel periodo reportado en el presente informe.</t>
  </si>
  <si>
    <t>El contratista cumplió con las condiciones y obligaciones del Anexo No.1 -Especificaciones Técnicas.  Los soportes de la gestión se encuentrancontenidos dentro del expediente digital de supervisión.</t>
  </si>
  <si>
    <t>Servicio recibido: De acuerdo con las obligaciones establecidos en elContrato 220117, con la Secretaría Distrital de Hacienda, durante elperiodo comprendido entre el 01/09/2022 al 19/09/2022, se adelantaronlos siguientes temas:Obligación 1: • Elaboró Informe (formato Word) sobre las prioridades degasto del Presupuesto Distrital y sus cambiosde orientación en las últimas dos vigencias fiscales.Obligación 2: • Elaboró, en formato Word y Excel, un inventario decompromisos de la ciudad de Bogotá D.C. frente a la transición energética y el cambio climático. La nueva versiónincorpora las medidas establecidas en el Decreto 555 de 2021, quenuevamente entró en vigor el 25 de agosto, una vez se levantaron lasmedidas cautelares que originaron su suspensión e incluye un desarrollosobre los compromisos, alcance y objetivos del Distrito en el frenteambiental como contexto general de los compromisos y un cierre analíticosobre la viabilidad de esos compromisos y se incluyen nuevas columnaspara indicar si el compromiso está en cabeza del sector público oprivado y si el compromiso es cuantificable.Obligación 3: • Elaboró informe de inflación con corte al mes de agostode 2022, sin embargo, se precisa que dicho documento no fue solicitadopor la supervisión.• Elaboró Informe (formato Word y Excel) sobre las AyudasInstitucionales y los resultados sociales en Pobreza, analizando elperiodo 2019-2021.Obligación 4: • Esta actividad no fue realizada por el contratista parael periodo del 1 al 19 de septiembre.Obligación 5: • Esta actividad no fue realizada por el contratista parael periodo del 1 al 19 de septiembre.Obligación 6: • El contratista allegó un documento descriptivo sobre elpresupuesto distrital de la Administración Central destinado comoinversión al sector movilidad.Obligación 7: • Esta actividad no fue realizada por el contratista parael periodo del 1 al 19 de septiembre, lasupervisión citó al contratista a reuniones través de la herramientaTEAMS con el fin de realizar seguimiento a laejecución del contrato 220117, estas reuniones no fueron atendidas porel contratista.Así mismo, la supervisión le solicitó mediante correo electrónicoalternativas de fecha y hora según la disponibilidad de agenda delcontratista con el objetivo de realizar seguimiento a la actividad No. 5del contrato "Liderar los procesos de colaboración y coordinación delObservatorio Fiscal del Distrito con diferentes entidades del sectorpúblico y privado, así como organizaciones gubernamentales y nogubernamentales, que contribuyan a la consolidación de contenidos einformación disponible, así como su visibilización y posicionamiento",dicha solicitud no fue atendida por el contratista.Obligación 8: • Esta actividad no fue realizada por el contratista parael periodo del 1 al 19 de septiembre.</t>
  </si>
  <si>
    <t>El servicio se prestó con normalidad desde el día 01 de Septiembre hastael dia 30 de Septiembre de 2022. Durante el mes de Septiembre no sepresentaron fallas, ni interrupciones del servicio, tampoco sepresentaron indisponibilidades adicionales. Se realizo el tramite parael pago con sus certificaciones de cumplimiento de las facturas del mesde junio y julio. El proveedor radico la factura del mes de agosto, peropor demoras en generar el radicado se iniciara el proceso de pago en losprimeros dias de octubre.</t>
  </si>
  <si>
    <t>El servicio se prestó con normalidad desde el día 01 de septiembre hastael dia 22 de septiembre 2022. Durante el mes de septiembre no sepresentaron fallas, ni interrupciones del servicio, tampoco sepresentaron indisponibilidades adicionales. Se esta a la espera de laradicacion de una factura por horas de servicio realizado, con lo cualse termina la ejecucion del contrato y con ello la terminacion delmismo.</t>
  </si>
  <si>
    <t>Del 1 al 30 de septiembre de 2022 se realizó mantenimiento y backup alas diferentes bases de datos de Eyes and Hands Forms que se encuentranen producción en la SDH.Durante el mes de septiembre se realizó la visita mensual técnica N° 10con el fin de adelantar el seguimiento al uso y adecuado funcionamientodel 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aplicativosanexos.Depuración de la información histórica.Monitoreo y verificación del funcionamiento de las Estadísticas deproducción generadas por fecha y usuario de los módulos de Scan,lnterpret y Verify, garantizando que las mismas se puedan consultar engarantizando que las mismas se puedan consultar en la plataforma Eyesand Hands forms.Así mismo, se adelantaron pruebas de los webservice de entrada y salidade manera interna en el módulo FORMS.</t>
  </si>
  <si>
    <t>Del 1 al 30 de septiembre de 2022, se recibió el servicio de gestión decorrespondencia y mensajería expresa masiva para la Secretaría Distritalde Hacienda, el contratista cumplió a satisfacción las obligacionesespecíficas del contrato.</t>
  </si>
  <si>
    <t>Durante el periodo comprendido entre el 01 y el 30 de septiembre de2022, el contratista recibió la asignación de plan de trabajo con lasactividades necesarias para el cumplimiento de sus obligaciones</t>
  </si>
  <si>
    <t>Durante el periodo comprendido entre el 01 y el 30 de septiembre de2022, el contratista recibió la asignación de plan de trabajo con lasactividades necesarias para el cumplimiento de sus obligaciones., asímismo  el contratista complementó 93 respuestas automáticas, envió 338respuestas a correspondencia y finalizó 338 radicados en SAP de laEstrategia Integral de Ingreso Minimo Garantizado</t>
  </si>
  <si>
    <t>Se verifica que el contratista ha cumplido satisfactoriamente lasobligaciones generales estipuladas en el contrato 220300 prestandoservicios profesionales en gestión de continuidad en el periodocomprendido entre el 01 de septiembre y el 30 de septiembre de 2022.</t>
  </si>
  <si>
    <t>Se verifica que el contratista ha cumplido satisfactoriamente lasobligaciones especiales estipuladas en el contrato 220300 prestandoservicios profesionales en gestión de continuidad en el periodocomprendido entre el 01 de septiembre y el 30 de septiembre de 2022.</t>
  </si>
  <si>
    <t>Durante el mes de septiembre la contratista, asistió a reuniones deinducción sobre Plan de Acción y reportes trimestrales de la SCGI,deterioro de cartera no tributaria, reglas de eliminación, respuestagestión operaciones reciprocas CGN, análisis de las conciliacionesoperaciones de enlace y CUD. Participó en la capacitación "Induccióncontadores nuevos" y "Sistema Bogotá Consolida", asistió a mesa detrabajo con la SCJ con el fin de dar claridad en el tratamiento contablede los bienes recibidos sin contraprestación. Participó en mesas detrabajo con la SDM con respecto a diferencias en operaciones recíprocas,aspectos observados en los formatos CGN001 y CGN002, conciliaciónSIPROJ, rendimientos financieros cuenta Banco Popular denominada FondoCuenta de Reorganización del Transporte Colectivo. Asistió a mesa detrabajo con la SDHT y CVP por la diferencia en operación recíproca delConvenio 618 de 2018 "Parque Mirador Illimany"; mesa de trabajo con SDHTde acuerdo con solicitud de orientación contable según Art. 43 Ley 1537de 2012 del Acto Administrativo. Participó en mesa de trabajo con laSCRD "Maratón conciliación de operaciones recíprocas". Asistió areuniones internas de la SCGI sobre planeación agenda y revisiónpresentación consolidada para la segunda visita a Entes y Entidades, asímismo participó en reuniones presenciales con el FDL de Chapinero y SDDEen pro del cumplimiento de agenda seguimiento sostenibilidad contableEntidades de Bogotá y sector Descentralizado con dictamen de laContraloría 2021 negativo y con abstención y participó en sesiones deFortalecimiento Técnico realizadas por la DDC.</t>
  </si>
  <si>
    <t>Prestar los servicios de soporte y mantenimiento para los productos deHardware y Software Oracle de la Secretaría Distrital de Hacienda</t>
  </si>
  <si>
    <t>Cumplió con las acciones contenidas en la cláusula 7 "Acciones de losproveedores durante la operación secundaria", y en la Cláusula 12"Obligaciones de los proveedores" del Acuerdo Marco de Precios CCE-139-IAD-2020; de acuerdo con las especificaciones y condiciones técnicasrequeridas por la entidad.</t>
  </si>
  <si>
    <t>Cumplió con las acciones contenidas en la cláusula 12 del Instrumento deAgregación por Demanda Software por Catálogo; de acuerdo con lasespecificaciones y condiciones técnicas requeridas por la entidad.</t>
  </si>
  <si>
    <t>Durante el periodo comprendido entre el 01 y el 30 de septiembre de2022, el contratista asistió a las siguientes reuniones: 29/ago -Capacitacion cuenta de Cobro, 30/ago - Capacitacion cuenta de Cobro,31/ago - Equipo primario, 01/sep - Capacitacion cuenta de Cobro, 05/sep- Capacitacion informe de supervision y certificacion de cumplimiento ,08/sep - Capacitacion Secop II, 14/sep - Capacitacion Auxiliares IMG -Equipo de administracion, 16/sep - Cuentas de cobro , 19/sep - Entrega1, 20/sep - Revision base cuenta de cobro y 21/sep - CapacitacionAuxiliares IMG, así mismo  el contratista realizó 158 radicados derespuesta y traslados de peticionarios en el sistema Bogdata con susrespectivos cierres en SAP. Realizo 159 envíos   externa virtual y alcorreo pagos IMG de respuestas y traslados a los peticionarios, realizo60 actas de inicio de contratistas nuevos y realizo el proceso de pagode cuentas de cobro por aplicativo SAP de 25 contratistas, asistió a(19) reuniones virtuales y (4) presencial relacionadas al grupo Ing..</t>
  </si>
  <si>
    <t>Durante el periodo comprendido entre el 01 y el 30 de septiembre de2022, el contratista envió 12 respuestas a correspondencia y finalizó 12radicados en SAP de la Estrategia Integral de Ingreso Minimo Garantizado</t>
  </si>
  <si>
    <t>Durante el periodo comprendido entre el 01 y el 30 de septiembre de2022, el contratista envió 121 respuestas a correspondencia y finalizó128 radicados en SAP de la Estrategia Integral de Ingreso MinimoGarantizado , así mismo La contratista realizo apoyo y seguimiento enresolución de dudas a 27 personas para el equipo de finalizadores 2, conreportes diarios y semanales.</t>
  </si>
  <si>
    <t>Durante el periodo comprendido entre el 01 y el 30 de septiembre de2022, el contratista anidó 2 peticiones reiterativas, complementó 685respuestas automáticas y proyectó 74 respuestas a ciudadanos de laEstrategia Integral de Ingreso Minimo Garantizado</t>
  </si>
  <si>
    <t>Durante el periodo comprendido entre el 01 y el 30 de septiembre de2022, se remitió información sobre los depósitos requeridos por parte dela contraloría según auditoria de desempeño 215 de septiembre de 2022 yrealizo el envio de dos (2) relaciones de solicitud de rechazos</t>
  </si>
  <si>
    <t>Durante el periodo comprendido entre el 01 y el 30 de septiembre de2022, el contratista recibió la asignación de plan de trabajo con lasactividades necesarias para el cumplimiento de sus obligaciones., asímismo  el contratista envió 659 respuestas a correspondencia y finalizó672 radicados en SAP de la Estrategia Integral de Ingreso MinimoGarantizado</t>
  </si>
  <si>
    <t>Durante el periodo comprendido entre el 01 y el 30 de septiembre de2022,La contratista realizo el proceso de descargue del sistema sap decatorce (14) PQRS relacionados con organos de control, así mismo Lacontratista proyecto once (11) PQRS, dos (2) memos de tutela, anidonueve (9) PQRS relacionadas con organos de control</t>
  </si>
  <si>
    <t>Durante el periodo comprendido entre el 01 y el 30 de septiembre de2022, el contratista recibió la asignación de plan de trabajo con lasactividades necesarias para el cumplimiento de sus obligaciones.,Durante el periodo comprendido entre el 01 y el 30 de septiembre de2022, el contratista complementó 98 respuestas automáticas, envió 356respuestas a correspondencia y finalizó 362 radicados en SAP de laEstrategia Integral de Ingreso Minimo Garantizado , Durante el periodocomprendido entre el 01 y el 30 de septiembre de 2022, el contratistarecibió la asignación de plan de trabajo con las actividades necesariaspara el cumplimiento de sus obligaciones., así mismo  el contratistaenvió 624 respuestas a correspondencia y finalizó 624 radicados en SAPde la Estrategia Integral de Ingreso Minimo Garantizado</t>
  </si>
  <si>
    <t>Durante el periodo comprendido entre el 01 y el 30 de septiembre de2022, el contratista recibió la asignación de plan de trabajo con lasactividades necesarias para el cumplimiento de sus obligaciones., asímismo  el contratista envió 826 respuestas a correspondencia y finalizó840 radicados en SAP de la Estrategia Integral de Ingreso MinimoGarantizado</t>
  </si>
  <si>
    <t>Durante el periodo comprendido entre el 01 y el 30 de septiembre de2022, el contratista complementó 44 respuestas automáticas y proyectó 27respuestas a ciudadanos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</si>
  <si>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809 respuestas a correspondencia y finalizó832 radicados en SAP de la Estrategia Integral de Ingreso MinimoGarantizado</t>
  </si>
  <si>
    <t>Durante el periodo comprendido entre el 01 y el 30 de septiembre de2022,el contratista elaboro, preparo, reviso y/o consolido 12  insumosen relación con información dirigida a entidades distritales, entes decontrol interesados en la estrategia IMG., así mismo el contratistarealizo, reviso y/o ajusto la proyección construcción de 43 insumos, enrelación con la estrategia IMG.</t>
  </si>
  <si>
    <t>Durante el periodo comprendido entre el 01 y el 30 de septiembre de2022, el contratista recibió la asignación de plan de trabajo con lasactividades necesarias para el cumplimiento de sus obligaciones., asímismo  el contratista envió 528 respuestas a correspondencia y finalizó531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</si>
  <si>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305 respuestas a correspondencia y finalizó362 radicados en SAP de la Estrategia Integral de Ingreso MinimoGarantizado</t>
  </si>
  <si>
    <t>Durante el periodo comprendido entre el 01 y el 30 de septiembre de2022, el contratista complementó 547 respuestas automáticas de laEstrategia Integral de Ingreso Minimo Garantizado</t>
  </si>
  <si>
    <t>Durante el periodo comprendido entre el 01 y el 30 de septiembre de2022, el contratista recibió la asignación de plan de trabajo con lasactividades necesarias para el cumplimiento de sus obligaciones., asímismo  el contratista envió 469 respuestas a correspondencia y finalizó538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</si>
  <si>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779 respuestas a correspondencia y finalizó786 radicados en SAP de la Estrategia Integral de Ingreso MinimoGarantizado</t>
  </si>
  <si>
    <t>Durante el periodo comprendido entre el 01 y el 30 de septiembre de2022, el contratista anidó 3 peticiones reiterativas y complementó 825respuestas automáticas de la Estrategia Integral de Ingreso MinimoGarantizado</t>
  </si>
  <si>
    <t>Durante el periodo comprendido entre el 01 y el 30 de septiembre de2022, el contratista envió 3 respuestas a correspondencia y finalizó 3radicados en SAP de la Estrategia Integral de Ingreso Minimo Garantizado, así mismo  el contratista complementó 788 respuestas automáticas de laEstrategia Integral de Ingreso Minimo Garantizado</t>
  </si>
  <si>
    <t>Prestar servicios profesionales relacionados con la elaboración deinsumos, que permitan identificar la información del funcionamiento delSistema Distrital Bogotá solidaria y la Estrategia Integral de IngresoMínimo Garantizado</t>
  </si>
  <si>
    <t>Durante el periodo comprendido entre el 01 y el 30 de septiembre de2022, el contratista anidó 6 peticiones reiterativas, complementó 651respuestas automáticas y proyectó 90 respuestas a ciudadanos de laEstrategia Integral de Ingreso Minimo Garantizado</t>
  </si>
  <si>
    <t>Durante el mes de septiembre, la contratista asistió a reuniones deinducción acerca de la consulta del reporte SIPROJ, inducción sobrereglas de eliminación en consolidación e inducción sobre operaciones deen enlace. Asistió a mesas de trabajo para la gestión de cuentasrecíprocas y para solución de consultas de las entidades. Participó enreuniones internas para preparación de agenda de la segunda visita poroferta de 2022. Participó en reuniones convocadas por la SCGI para entesy entidades específicas con el fin de brindar orientación en loconcerniente a la Sostenibilidad del Sistema Contable Público Distrital.Apoyó la gestión de confirmación de participación de entidades asignadasen las jornadas de capacitación para los contadores nuevos de los entesdistritales y asistió a dichas sesiones. Remitió notificación a lasentidades asignadas que no diligenciaron oportunamente el módulo degestión de recíprocas. Atendió oportunamente solicitudes de asesoríatécnico contable asociadas con las consultas realizadas por lasEntidades asignadas, vía telefónica y por correo electrónico. Participóen sesiones de fortalecimiento técnico dirigidas por la DirecciónDistrital de Contabilidad.</t>
  </si>
  <si>
    <t>Durante el periodo comprendido entre el 01 y el 30 de septiembre de2022, el contratista anidó 19 peticiones reiterativas, complementó 747respuestas automáticas y proyectó 76 respuestas a ciudadanos de laEstrategia Integral de Ingreso Minimo Garantizado</t>
  </si>
  <si>
    <t>Durante el periodo comprendido entre el 01 y el 30 de septiembre de2022, el contratista tipificó 2302 peticiones de ciudadanos de laEstrategia Integral de Ingreso Minimo Garantizado , así mismo  elcontratista anidó 865 peticiones reiterativas y proyectó 5 respuestas aciudadanos de la Estrategia Integral de Ingreso Minimo Garantizado</t>
  </si>
  <si>
    <t>Durante el periodo comprendido entre el 01 y el 30 de septiembre de2022, el contratista envió 177 respuestas a correspondencia y finalizó177 radicados en SAP de la Estrategia Integral de Ingreso MinimoGarantizado , así mismo  el contratista Recepción 3532 peticiones deciudadanos cargados por correspondencia .</t>
  </si>
  <si>
    <t>Durante el periodo comprendido entre el 01 y el 30 de septiembre de2022, el contratista hizo revisión y análisis de insumos como sonconsulta en la base maestra,  consulta en aplicativo BTE, consulta ydescargue de pagos de peticiones en la aplicación de de hacienda, parala respuesta a peticiones formulada por la ciudadanía. Revisión deanexos de cada petición asignada. Descargue y  filtro de listado depeticiones asignadas., así mismo  el contratista complementó 603respuestas automáticas de la Estrategia Integral de Ingreso MinimoGarantizado</t>
  </si>
  <si>
    <t>Durante el periodo comprendido entre el 01 y el 30 de septiembre de2022, la contratista asignó 68 actividades a integrantes del equipo dePQRSD del SDBS-IMG de acuerdo con el proceso de peticiones: Seguimiento,Tipificación de peticiones, proyección de respuestas, revisión derespuestas, solicitud de radicado de salida para la petición, cierre dela petición en plataformas de BTE y SAP, envió de respuesta alpeticionario o entidad que traslada por correo electrónico o direcciónfísica, solicitud de pendientes para cada una de las etapas y derepeticiones en los informes de seguimiento y actividades de descarga enSAP para equipo de apoyo de Back office de la ETB., así mismo  lacontratista se encargó de la asignación de 181 tareas a los integrantesdel equipo de PQRS del SDBS - IMG. Adicionalmente, participó en 41reuniones relacionadas con el seguimiento con el equipo de PQRSD delSDBS-IMG y con la Oficina de Atención al Ciudadano y SubsecretaríaGeneral. Realizó 85 validaciones de pagos de las peticiones de losciudadanos con los operadores financieros Movii, Bancamia, Bancolombia yDavivienda. Y por último, realizó 12 informes de seguimiento al equipoPQRSD IMG de ciudadanos.</t>
  </si>
  <si>
    <t>Durante el periodo comprendido entre el 1 y el 30 de septiembre del año2022 la contratista Claudia Puentes Riaño, realizó las siguientesactividades: a) Ajustes a los materiales para el Taller de Calidad delGasto, incluido el componente de PMR, para la Secretaría de Salud ySecretaría de Movilidad. b) Participación en la reunión de revisión dePMR con la Secretaría de la Mujer. Se llevaron a cabo dos talleres decalidad del gasto: Secretaría de Salud, Secretaría de Movilidad. Secirculó la Ayuda de memoria de la Secretaría de Salud. Está en procesode elaboración la de Secretaría de Movilidad. c) Asistencia a lasreuniones de discusión del instrumento EPICO Distrital (adaptaciónmetodología nación) como insumo para la orientación y retroalimentaciónde la ejecución del presupuesto de inversión en entidades de laAdministración Central presentado en las mesas de presupuesto 2023. d)Se han realizado reuniones con el grupo de trabajo de la Dirección yProgramación y seguimiento a la Inversión de la Secretaría Distrital dePlaneación e IDECA Catastro Distrital donde se ha analizado lainformación histórica de los proyectos de inversión y suscaracterísticas para la georreferención, a través de un cruce entre loalfanumérico y lo geográfico y los servicios donde se realizará ladisposición de la información. e) Con el equipo del Despacho y laSubsecretaría Técnica sobre los lineamientos y características de lainformación requerida en el proceso de publicación de información en elmarco de las actividades para mejorar la calidad del gasto en elDistrito Capital.</t>
  </si>
  <si>
    <t>Recibo a satisfacción ejemplares del Espectador durante el mes deseptiembre de 2022</t>
  </si>
  <si>
    <t>En la ejecución del contrato 220019, el contratista cumplió con susobligaciones generales durante el periodo del 1 al 30 de Septiembre del2022.</t>
  </si>
  <si>
    <t>En la ejecución del contrato 220019, el contratista cumplió con susobligaciones especiales durante el periodo de 1 al 30 de Septiembre del2022.</t>
  </si>
  <si>
    <t>Durante el mes de septiembre el contratista públicó los avisos de leysolicitados por las dependencias.</t>
  </si>
  <si>
    <t>En la ejecución del contrato 220026, el contratista cumplió con susobligaciones generales durante el periodo del 1 al 30 de Septiembre del2022.</t>
  </si>
  <si>
    <t>En la ejecución del contrato 220026, el contratista cumplió con susobligaciones especiales durante el periodo del 1 al 30 de Septiembre del2022.</t>
  </si>
  <si>
    <t>En la ejecución del contrato 220085, el contratista cumplió con susobligaciones generales durante el periodo del 1 al 30 de Septiembre  del2022.</t>
  </si>
  <si>
    <t>En la ejecución del contrato 220085, el contratista cumplió con susobligaciones especiales durante el periodo del 1 al 30 de Septiembre del2022.</t>
  </si>
  <si>
    <t>En la ejecución del contrato 220022, el contratista cumplió con susobligaciones generales durante el periodo del 1 al 30 de Septiembre  del2022.</t>
  </si>
  <si>
    <t>En la ejecución del contrato 220022, el contratista cumplió con susobligaciones especiales durante el periodo del1 al 30 de Septiembre  del2022.</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</si>
  <si>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</si>
  <si>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En la ejecución del contrato 220024, el contratista cumplió con susobligaciones generales durante el periodo del 1 al 30 de Septiembre  del2022.</t>
  </si>
  <si>
    <t>En la ejecución del contrato 220024, el contratista cumplió con susobligaciones especiales durante el periodo del 1 al 30 de Septiembre del2022.</t>
  </si>
  <si>
    <t>El contratista cumplió con las obligaciones generales de acuerdo con loestipulado en los estudios previos, para el periodo comprendido entre el01-09-2022 y el 27-09-2022</t>
  </si>
  <si>
    <t>El contratista cumplió con las obligaciones generales de acuerdo con loestipulado en los estudios previos, para el periodo comprendido entre el01-09-2022 y el 30-09-2022</t>
  </si>
  <si>
    <t>Durante el periodo comprendido entre el 01 y el 30 de septiembre de2022, la contratista realizó la información y el proceso de cuentas decobro pasó a paso y proceso de reporte de Contraloria del equipo IMG,así mismo  la contratista realizó la consolidación y entrega de todoslos temas correspondientes de contratación equipo IMG 2021 como partedel proceso de entega de puesto de trabajo y cesión de contrato</t>
  </si>
  <si>
    <t>Durante el periodo comprendido entre el 01 y el 30 de septiembre de2022, el contratista revisó 1227 respuestas a ciudadanos de laEstrategia Integral de Ingreso Minimo Garantizado , así mismo lacontratista  realizó 14 reportes de la gestión adelantada y se enviarona la contratista Kelly Luna correspondientes a losdías:1,6,7,8,9,12,13,14,15,19,20,21,22 y 23</t>
  </si>
  <si>
    <t>Prestar servicios   profesionales especializados en la estabilización deBogData y brindar el soporte de la mesa de ayuda para contribuyentes deBogotá.</t>
  </si>
  <si>
    <t>En la ejecución del contrato 220563, el contratista cumplió con susobligaciones generales durante el periodo del 6 al 30 de Septiembre  del2022</t>
  </si>
  <si>
    <t>En la ejecución del contrato 220563, el contratista cumplió con susobligaciones especiales durante el periodo del 6 al 30 de Septiembre del2022.</t>
  </si>
  <si>
    <t>Durante el periodo comprendido entre el 01 y el 30 de septiembre de2022, el contratista anidó 1 peticiones reiterativas y complementó 573respuestas automáticas de la Estrategia Integral de Ingreso MinimoGarantizado</t>
  </si>
  <si>
    <t>En la ejecución del contrato 220562, el contratista cumplió con susobligaciones generales durante el periodo del 6 al 30 de Septiembre  del2022.</t>
  </si>
  <si>
    <t>En la ejecución del contrato 220562, el contratista cumplió con susobligaciones especiales durante el periodo del 6 al 30 de Septiembre del2022.</t>
  </si>
  <si>
    <t>Durante el periodo comprendido entre el 01 y el 30 de septiembre de2022,el contratista fue el encargado de generar 17 cuentas de cobro delequipo de trabajo, apoyar la creación de una base de datos deconsolidación de información de contratistas, otra base de planillas deseguridad social., así mismo  el contratista fue el encargado del cierrede contratos en el aplicativo SGDA/WCC y Secop II, realizó lacompilación y cargue de 42 carpetas con información histórica decontratistas del año 2021; igualmente realizó la liquidación decontratos del equipo de trabajo de la estrategia IMG, realizó lasentregas de los informes de actividades mensuales y asistió a lasreuniones tanto presenciales, como virtuales programadas.El contratista se encargó de realizar el acompañamiento al equipo deadministración para agilizar y realizar de la mejor manera laliquidación de contratos del periodo 2021, también generó cuentas decobro del equipo de trabajo, apoyar la creación de bases de datos deconsolidación de información de contratistas, otra base de planillas deseguridad social.</t>
  </si>
  <si>
    <t>Durante el periodo comprendido entre el 01 y el 30 de septiembre de2022, el contratista complementó 225 respuestas automáticas de laEstrategia Integral de Ingreso Minimo Garantizado</t>
  </si>
  <si>
    <t>Durante el periodo comprendido entre el 01 y el 30 de septiembre de2022,el contratista: 2.1 gestionó retroalimentando sobre 2 consultas deautoexclusión y devolución de recursos. 2.2 apoyó en la construcción dela respuesta a los hallazgos de la contraloría. 2.3 actualizó y remitióla gráfica y datos sobre pago por ciclos de 2020 a 2022 corte ciclo 9.2.4 contestó, a partir del procedimiento construído, la solicitudelevada por la SED en el programa Jóvenes a la U para gestionarautoexclusiones y devolución voluntaria de recursos. 2.5 envió relaciónde rechazos y fuentes para legalización a la DDT en 6 oportunidades. 2.6hizo un cuadro resumen sobre programas 2.7 realizó un insumo denormalización de variables en el procesamiento de la base total de pagossegún estructuras antigua y nueva. 2.8 se encargó de revisar y enviarcomentarios sobre actas de reuniones en 2 oportunidades. 2.9 actualizólos indicadores del tablero de control de la alcaldesa. 2.10 generó unnuevo control de dispersiones parra el equipo de analítica. 2.11 generóinsumo a contratista para que supiera los listados que faltaban porprocesar. 2.12 generó insumo con tabla de dispersiones TMO con corte aciclo 8. 2.13 generó procedimiento de libros contables e hizo un slidepara su presentación. 2.14 generó slides sobre estado actual de loslibros contables. 2.15 generó insumo de dispersiones movii separadas porconvenio desde 2020. 2.16 redactó procedimiento de autoexclusiones ydevolución voluntaria de recursos.</t>
  </si>
  <si>
    <t>Durante el periodo comprendido entre el 01 y el 30 de septiembre de2022, el contratista construyó 6 archivos PPT relacionados contransición general, transición para FDL, transición para OF, comitéasesor, recursos encesarios para IMG SDH 2023 y AgataData. Construyó 2archivos Word relacionados con el proyecto de decreto de IMG y lelaciónde Ingreso Solidaro con IMG. Construyó 2 archivos excel relacionados conla propuesta de agendamiento de medición de cargas de IMG en SDIS yactividades importantes por hacer desde la dirección de IMG, así mismoel contratista elaboró 10 informes de dispersión correspondientes alcorte de agosto de los programas de la oferta sectorial y seactualizaron 2 archivos excel que contienen información sobre el controlde cruces de bases de datos y las dispersiones de los programas de laoferta sectorial</t>
  </si>
  <si>
    <t>Durante el periodo comprendido entre el 01 y el 30 de septiembre de2022, el contratista realizo la validación de los estados de 6 carpetaspendientes por respuesta y 22 validaciones con operador, así mismo  elcontratista realizo la documentación necesaria para dar respuesta a 3casos de personería, 1 de alcaldía local, 11 casos especiales deciudadanos, 2 de defensoría del pueblo y 1 de otros casos de entidades</t>
  </si>
  <si>
    <t>Durante el periodo comprendido entre el 01 y el 30 de septiembre de2022, el contratista participo en la construcción y ajustes del archivoconsolidado de UPZ agosto haciendo observaciones del mismo, este archivosirve como insumo para validar la información de las dispersiones alprograma IMG con corte a la fecha., así mismo  el contratista generoinforme trimestral de Mujeres y adicionalmente genero propuesta deinforme Mujeres de acuerdo a observaciones recibidas en mesa de trabajocon asesores del despacho y equipo de trabajo. Esto con el fin degenerar un boletín de mayor claridad e impacto para los lectores,resaltando los avances más representativos en el histórico de los años2021 y 2022</t>
  </si>
  <si>
    <t>Durante el periodo comprendido entre el 01 y el 30 de septiembre de2022, el contratista anidó 1 peticiones reiterativas, complementó 337respuestas automáticas y proyectó 112 respuestas a ciudadanos de laEstrategia Integral de Ingreso Minimo Garantizado</t>
  </si>
  <si>
    <t>formatos de word. Aqui se desarrollo estructura para base de datos yformulariosdesde la aplicación para que con usuario ycontraseña puedan generar este proceso. Se relaciona laevidencia en la ruta de Share Point:Documentos-contratos Despacho2020 -2021-contratistas 2022-Daniel Paez –Septiembre-Evidencias-Obligación 3.</t>
  </si>
  <si>
    <t>Actividad 1: Como parte de la revisión de gasto se hizo una presentacióndel Sector Movilidad de acuerdo con los resultados de la plataformaÉPICO. En este sentido, se hizo una presentación al secretario deHacienda (12 de septiembre) en la reunión de seguimiento. Como parte dela reunión se expusieron los avances, la forma en que se están siguiendolos productos y los resultados. Se hicieron los siguientes comentarios:Revisar las ponderaciones de cada uno de los elementos para ver losresultados como se ajustan Revisar los nuevos productos para incluirlosen el ejercicio.Adicionalmente, se hicieron ajustes de acuerdo con los comentarios queenvió la dirección de presupuesto. Así, se ajustaron los sectores demovilidad y el instituto de turismo distrital.Por otro lado, se asistió a las mesas de discusión presupuestal con lossectores de la administración distrital para explicar y presentar losresultados del ejercicio de calidad de gasto realizado con ÉPICO. Deesta forma, se hizo la presentación de resultados a los siguientessectores:SaludEducaciónMovilidadDesarrollo económicoIntegración socialAmbientePor último, se hizo una presentación al Departamento Nacional dePlaneación del ejercicio realizado sobre la estrategia. En este sentido,se mostró la metodología realizada, los resultados y las diferencias quehay entre la metodología aplicada por nación y por distrito. Sobre elparticular se acordó revisar la posibilidad de incluir un análisis decosto de oportunidad dentro de la versión del distrito.Actividad 2: El contratista para revisar los desarrollos recientes depolítica pública relacionados con el ordenamiento territorial y con laintegración regional, en el marco de la Región MetropolitanaBogotá-Cundinamarca, actualizó el análisis de Propuestas que se hicierondesde Asocapitales para la revisión de las propuestas de ajuste. En estesentido se hizo la aclaración del alcance de la norma, se incluyó unaobservación sobre la viabilidad política de incluirla en los proyectosde ley que cursan en el Congreso.Actividad 3: No se realizaron actividades particulares en estaobligación el presente mesActividad 4: No se realizaron actividades particulares en estaobligación el presente mesActividad 5: Como parte de la revisión de informes y documentos y laconsolidación de la información necesaria para atender los requerimientos formulados por organismos y entes de control, entidades del orden nacional y distrital, funcionarios del distrito, elcontratista realizó un análisis del sector educación y su importancia delos proyectos nacionales. En este sentido, se hizo un documento en elque se describieron los avances del sector en el país, cuál era lasituación de la ciudad y la importancia de las estrategias quedesarrolla el distrito para aumentar la cobertura en materia deeducación superior. El citado documento fue remitido para su uso en elMarco Fiscal de Mediano Plazo del Distrito.Actividad 6: No se realizaron actividades particulares en estaobligación el presente mesActividad 7: Se participó en las siguientes reuniones:12 de septiembre revisión de los avances de ÉPICO por parte delsecretario de hacienda.14 de septiembre presentación de resultados de EPICO a sector DesarrolloEconómico 16 de septiembre presentación de resultados de ÉPICO asectores educación, movilidad y salud19 de septiembre presentación de resultados de ÉPICO a sector ambiente20 de septiembre presentación de resultados de ÉPICO a sector deintegración social 28 de septiembre presentación de ÉPICO a DNP paravalidación 29 de septiembre presentación de resultados ÉPICO a IDIPRON.Actividad 8: No se realizaron actividades particulares en estaobligación el presente mes</t>
  </si>
  <si>
    <t>Durante el periodo comprendido entre el 01 y el 30 de septiembre de2022, el contratista cumplió con esta obligación al llevar  cabo larevisión de los documentos asociados a las cuentas de cobro de losoperadores Movii y Davivienda, así mismo  el contratista cumplió con laobligación al realizar el tratamiento de las bases de datos tanto de laSDP como de los operadores financieros, a fin de contar con datosestandarizados para la consolidación de históricos y para laconstrucción de insumos que permitan validar las cuentas de cobroremitidas por los operadores financieros</t>
  </si>
  <si>
    <t>Actividad 1:  Elaboración de diapositivas para la presentación de laproyección ante el CONFIS. Construcción del documento metodológico delos ingresos proyectados correspondientes. Ajuste del documento deelectromovilidad (incluye actualización de series y recorte del mismopara adaptarlo a las necesidades del MFMP).Actividad 2: No se realizaron actividades particulares en estaobligación el presente mesActividad 3: No se realizaron actividades particulares en estaobligación el presente mesActividad 4: Ajuste del documento de electromovilidad (incluyeactualización de series y recorte del mismo para adaptarlo a las necesidades del MFMP).Solicitud de información a la Subdirección de Análisis Fiscal paraalimentar el modelo de equilibrio general.Actividad 5: No se realizaron actividades particulares en estaobligación el presente mesActividad 6: No se realizaron actividades particulares en estaobligación el presente mes</t>
  </si>
  <si>
    <t>Durante el periodo comprendido entre el 01 y el 30 de septiembre de2022, el contratista recibió la asignación de plan de trabajo con lasactividades necesarias para el cumplimiento de sus obligaciones., asímismo  el contratista envió 357 respuestas a correspondencia y finalizó48 radicados en SAP de la Estrategia Integral de Ingreso MinimoGarantizado</t>
  </si>
  <si>
    <t>Durante el periodo comprendido entre el 1 y el 30 de septiembre, elcontratista cumplió con las condiciones y obligaciones del contrato asícomo del Anexo 1. Especificaciones Técnicas</t>
  </si>
  <si>
    <t>Durante el periodo comprendido entre el 01 y el 30 de septiembre de2022, el contratista recibió la asignación de plan de trabajo con lasactividades necesarias para el cumplimiento de sus obligaciones., asímismo  el contratista envió 428 respuestas a correspondencia y finalizó436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</si>
  <si>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560 respuestas a correspondencia y finalizó559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</si>
  <si>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596 respuestas a correspondencia y finalizó597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</si>
  <si>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496 respuestas a correspondencia y finalizó497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</si>
  <si>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537 respuestas a correspondencia y finalizó538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</si>
  <si>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604 respuestas a correspondencia y finalizó605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</si>
  <si>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742 respuestas a correspondencia y finalizó748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</si>
  <si>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429 respuestas a correspondencia y finalizó457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</si>
  <si>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920 respuestas a correspondencia y finalizó953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</si>
  <si>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497 respuestas a correspondencia y finalizó496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</si>
  <si>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496 respuestas a correspondencia y finalizó496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</si>
  <si>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127 respuestas a correspondencia y finalizó413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</si>
  <si>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519 respuestas a correspondencia y finalizó518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</si>
  <si>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388 respuestas a correspondencia y finalizó386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</si>
  <si>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414 respuestas a correspondencia y finalizó422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</si>
  <si>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569 respuestas a correspondencia y finalizó577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</si>
  <si>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455 respuestas a correspondencia y finalizó455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</si>
  <si>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531 respuestas a correspondencia y finalizó533 radicados en SAP de la Estrategia Integral de Ingreso MinimoGarantizado</t>
  </si>
  <si>
    <t>LUIS ALEJANDRO CUESTA GARCIA</t>
  </si>
  <si>
    <t>Durante el periodo comprendido entre el 14 y el 30 de septiembre de2022, el contratista recibió la asignación de plan de trabajo con lasactividades necesarias para el cumplimiento de sus obligaciones., asímismo  el contratista envió 2 respuestas a correspondencia y finalizó 3radicados en SAP de la Estrategia Integral de Ingreso Minimo Garantizado</t>
  </si>
  <si>
    <t>Durante el periodo comprendido entre el 01 y el 30 de septiembre de2022, el contratista recibió la asignación de plan de trabajo con lasactividades necesarias para el cumplimiento de sus obligaciones., asímismo  el contratista envió 440 respuestas a correspondencia y finalizó440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</si>
  <si>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522 respuestas a correspondencia y finalizó556 radicados en SAP de la Estrategia Integral de Ingreso MinimoGarantizado</t>
  </si>
  <si>
    <t>MIGUEL ANGEL RUBIO VALERO</t>
  </si>
  <si>
    <t>Durante el periodo comprendido entre el 12 y el 30 de septiembre de2022, el contratista recibió la asignación de plan de trabajo con lasactividades necesarias para el cumplimiento de sus obligaciones., asímismo  no fue necesario el desarrollo de ninguna actividad para elcumplimiento de esta obligacion por parte del contratista</t>
  </si>
  <si>
    <t>NELLY CAROLINA ORJUELA NIVIA</t>
  </si>
  <si>
    <t>Durante el periodo comprendido entre el 09 y el 30 de septiembre de2022, el contratista recibió la asignación de plan de trabajo con lasactividades necesarias para el cumplimiento de sus obligaciones., asímismo  el contratista envió 176 respuestas a correspondencia y finalizó187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</si>
  <si>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167 respuestas a correspondencia y finalizó167 radicados en SAP de la Estrategia Integral de Ingreso MinimoGarantizado</t>
  </si>
  <si>
    <t>Durante el periodo comprendido entre el 01 y el 30 de septiembre de2022, el contratista complementó 297 respuestas automáticas de laEstrategia Integral de Ingreso Minimo Garantizado</t>
  </si>
  <si>
    <t>DIEGO ARMANDO AVILA GARZON</t>
  </si>
  <si>
    <t>Durante el periodo comprendido entre el 07 y el 30 de septiembre de2022, el contratista recibió la asignación de plan de trabajo con lasactividades necesarias para el cumplimiento de sus obligaciones., asímismo  el contratista envió 135 respuestas a correspondencia y finalizó136 radicados en SAP de la Estrategia Integral de Ingreso MinimoGarantizado</t>
  </si>
  <si>
    <t>MARTHA  GONZALEZ HERREÑO</t>
  </si>
  <si>
    <t>Durante el periodo comprendido entre el 07 y el 30 de septiembre de2022, el contratista recibió la asignación de plan de trabajo con lasactividades necesarias para el cumplimiento de sus obligaciones., asímismo  el contratista envió 98 respuestas a correspondencia y finalizó98 radicados en SAP de la Estrategia Integral de Ingreso MinimoGarantizado</t>
  </si>
  <si>
    <t>YIRLEY  MASIAS PARRA</t>
  </si>
  <si>
    <t>Durante el periodo comprendido entre el 07 y el 30 de septiembre de2022, el contratista recibió la asignación de plan de trabajo con lasactividades necesarias para el cumplimiento de sus obligaciones., asímismo  el contratista envió 179 respuestas a correspondencia y finalizó185 radicados en SAP de la Estrategia Integral de Ingreso MinimoGarantizado</t>
  </si>
  <si>
    <t>LEYDY JOHANA ROMERO CASALLAS</t>
  </si>
  <si>
    <t>Durante el periodo comprendido entre el 01 y el 30 de septiembre de2022, el contratista recibió la asignación de plan de trabajo con lasactividades necesarias para el cumplimiento de sus obligaciones., asímismo  el contratista envió 262 respuestas a correspondencia y finalizó262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</si>
  <si>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504 respuestas a correspondencia y finalizó512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</si>
  <si>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198 respuestas a correspondencia y finalizó199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</si>
  <si>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372 respuestas a correspondencia y finalizó378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</si>
  <si>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585 respuestas a correspondencia y finalizó597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</si>
  <si>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148 respuestas a correspondencia y finalizó149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</si>
  <si>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384 respuestas a correspondencia y finalizó384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</si>
  <si>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220 respuestas a correspondencia y finalizó207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</si>
  <si>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377 respuestas a correspondencia y finalizó381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</si>
  <si>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518 respuestas a correspondencia y finalizó522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</si>
  <si>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401 respuestas a correspondencia y finalizó410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</si>
  <si>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46 respuestas a correspondencia y finalizó48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</si>
  <si>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no fue necesario el desarrollo de ninguna actividad para elcumplimiento de esta obligacion por parte del contratista</t>
  </si>
  <si>
    <t>Durante el periodo comprendido entre el 01 y el 30 de septiembre de2022, el contratista recibió la asignación de plan de trabajo con lasactividades necesarias para el cumplimiento de sus obligaciones., asímismo  el contratista envió 447 respuestas a correspondencia y finalizó447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</si>
  <si>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439 respuestas a correspondencia y finalizó439 radicados en SAP de la Estrategia Integral de Ingreso MinimoGarantizado</t>
  </si>
  <si>
    <t>Durante el periodo comprendido entre el 01 y el 30 de septiembre de2022, el contratista recibió la asignación de plan de trabajo con lasactividades necesarias para el cumplimiento de sus obligaciones., asímismo  el contratista envió 421 respuestas a correspondencia y finalizó429 radicados en SAP de la Estrategia Integral de Ingreso MinimoGarantizado</t>
  </si>
  <si>
    <t>La contratista dió cumplimiento a cada una de las obligaciones generalespre - contractuales acordadas para la ejecución del contrato.</t>
  </si>
  <si>
    <t>Durante el mes de septiembre la contratista lideró las pruebas en BPC delos reportes relacionados con la modificación de la información,autorizó el paso a producción de este desarrollo. Lideró la verificaciónde los reportes del proceso consolidado de la agrupación Bogotá,Gobierno y Sector Público Distrital con corte a marzo de 2022. Radicó ensolman tres incidentes sobre: CGN002, Carga de entidades, Plano CGN001.Aprobó y cerró los incidentes atendidos por el área de SOTIC sobre: i)Hoja de Trabajo, y ii) CGN001. Solicitó a la UT ajustará los manuales dePreconciliación y Consolidación sobre el proceso de la actualización dela plantilla de propiedad y la actualización de la composiciónpatrimonial, dado que este paso es necesario realizarlo antes que seejecute el paquete de conversión de moneda. Lideró la revisión de losreportes BO con el periodo de diciembre de 2021 de los EstadosFinancieros CGN de Bogotá, Gobierno y Sector Público. Elaboró trespresentaciones de seguimiento dirigidas al comité directivo de la SDH.Actualizó la matriz de los DEBES del proyecto en el cual se resalta queel estado del proceso de consolidación a través de BPC es condicionadodebido a que se presenta: 1) Inconsistencia con la información cuandolas cifras superan los 15 dígitos tanto en los reportes EPM como en losreportes BO. 2) El sistema BPC no permite la gestión del histórico porperiodos de las reglas de eliminación, lo que impacta en el reporte detransacciones de cada transacción. 3) Para el período de marzo, seevidenciaron inconsistencias en los reportes, debido a la falta deprogramación específica para los distintos periodos. Ej: Cálculo de lautilidad. 4) Imposibilidad de reflejar en los reportes de BO los nombreslargos que se encuentran en las dimensiones de entidad y cuenta. 5) Ladescripción de los ajustes o diarios tiene un límite de 40 caracteresque no permite explicar claramente la razón del ajuste. 6) Demasiadospasos para generar un ajuste y 7) Redundancia en creación de ajustes(para cada agrupación).</t>
  </si>
  <si>
    <t>Durante el mes de septiembre la contratista participó en reunionesinternas y externas dirigidas a fomentar la sostenibilidad del SistemaContable Público Distrital para los FDL y las Entidades asignadas.Participó en las capacitaciones de SIPROJ, Reglas de eliminación yoperaciones de enlace. Apoyó a los entes y entidades a través de losmedios de comunicación disponibles tales como correo electrónico,llamadas telefónicas y dentro del proceso a respuesta de consultas orevisión de estas, en los temas relacionados con los informes negativosy de opinión de abstención de la Contraloría de Bogotá. Participó en lasreuniones realizadas sobre el tema de operaciones recíprocas por la SDAy convenios solidarios con el DADEP. Participó en reuniones de losFondos de Desarrollo Local entre ellas el FDL Suba para la revisión delos trámites de ingreso de bienes en convenios.</t>
  </si>
  <si>
    <t>1. El contratista ha cumplido a cabalidad con sus obligaciones2. El contratista ha cumplido a cabalidad con sus obligaciones3. El contratista se encuentra afiliado a los sistemas de seguridadsocial, salud, pensiones, aportesparafiscales y riesgos laborales y ha cumplido con el pago mensual delos mismos presentandosoporte de pago de seguridad social que se presumen validos alpresentarlos para sus pagos.4. El contratista presentó su póliza N. 380-47-994000121171 para lasuscripción de su contrato No.220070.5. El contratista presentó su póliza N. 380-47-994000121171 para lasuscripción de su contrato No.220070. Y estas fueron revisadas y aprobadas por la subdireccióncontractual.6. El contratista presentó su póliza N. 380-47-994000121171 para lasuscripción de su contrato No.220070. Y estas fueron revisadas y aprobadas por la subdireccióncontractual.7.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conterceros.11. El contratista ha cumplido a cabalidad con sus obligaciones12. El contratista cuenta con su examen ocupacional que reposa en sucarpeta contractual.13. A la fecha el contrato se encuentra vigente.14. El contratista diligenció y presentó ante la secretaria distrital dehacienda el formato único de hojade vida del SIDEAP y al SIGEP.15. El contratista durante su asistencia a las instalaciones ha cumplidocon los protocolos debioseguridad adoptados.</t>
  </si>
  <si>
    <t>Durante el periodo del 1 al 30 de septiembre de 2022, el contratistarealizó 104 radicados externos enviados, 26 resoluciones, 20 memorandosinternos y 1 circular interna. Así mismo prestó atención a losdiferentes usuarios externos respondiendo telefónicamente susrequerimientos y brindándoles el soporte correspondiente. Verificacióndel reporte en CRM de 78 respuestas dadas a entes de control(Controlaría, Personería, Fiscalía, Procuraduría, Veeduría) participó entodas las reuniones a las que fue convocado en el mes de septiembre,generó la base de datos requerida por el supervisor, para el seguimientoa tramites de los usuarios de CRM y prestó apoyo general referente alobjeto del contrato solicitados por el supervisor.</t>
  </si>
  <si>
    <t>1. Acata la Constitución, la ley, las normas legales y procedimentalesestablecidas por elGobierno Nacional y Distrital, y demás disposiciones pertinentes.2. Cumple lo previsto en las disposiciones de las especificacionesesenciales, así como en lapropuesta presentada.3. El contratista se encuentra afiliado a los sistemas de seguridadsocial, salud, pensiones,aportes parafiscales y riesgos laborales y ha cumplido con el pagomensual de los mismos presentando soporte de pago de seguridad socialque se presumen validos al presentarlos para sus pagos.4. El contratista presentó su póliza No. 15-46-101023322 para lasuscripción de su contrato No. 2200075. El contratista presentó su póliza No. 15-46-101023322 para lasuscripción de su contrato No. 220007 y estas fueron revisadas yaprobadas por la Subdirección contractual.6. El contratista presentó su póliza No. 15-46-101023322 para lasuscripción de su contrato No. 220007 y estas fueron revisadas yaprobadas por la Subdirección contractual.7. Colabora con la entidad para que el objeto contratado se cumpla y queeste sea el de mejor calidad.8. Obra con lealtad y buena fe en las distintas etapas contractualesevitando las dilaciones y en trabamiento que pudieran presentarse9. El contratista ha cumplido a cabalidad con su obligación10. Hasta el momento no se ha conocido que el contratista divulgueinformación de su proceso con terceros.11. Acata las instrucciones que durante el desarrollo del contrato le haimparto la Secretaría Distrital de Hacienda de Bogotá, D.C por conductodel supervisor del contrato.12. El contratista cuenta con su examen ocupacional que reposa en sucarpeta contractual.13. A la fecha el contrato se encuentra vigente.14. El contratista diligenció y presentó ante la secretaria Distrital deHacienda el Formato Único de Hoja de Vida del SIDEAP y al SIGEP.15. El contratista durante su asistencia a las instalaciones ha cumplidocon los protocolos de bioseguridad adoptados.</t>
  </si>
  <si>
    <t>Durante el periodo del 1 al 30 de septiembre de 2022 la contratistaapoyó en la realización de los informes de supervisión para el pagomensual de 6 contratos 220007, 220148, 220047, 210522, 220466 y 220070del despacho del secretario de hacienda por medio del aplicativoBOGDATA, también cargó y se creó el expediente en BogData los documentosrequeridos para la cesión del contrato numero 220252 con el radicadoS_CESC/2022/0000008341, contrato 220094 radicado S_CESC/2022/0000008342,contrato 220506 radicado S_CESC/2022/0000008041 y 220512 radicadoS_CESC/2022/0000008042, apoyó en la revisión de documentos de loscontratistasCarlos Parrado, Mayra Toledo, Peterson Medina y Santiago Gonzalez, surespectiva validación en el sistema SIDEAP y se cargaron al sistemaBOGDATA para la respectiva revisión del área encargada para confirmarque cumple con los requisitos para aplicar en la cesión de los contratos220252, 220094, 220506 y 220512.Realizó la creación del expediente de terminación de contrato anticipadadel contrato 220489 radicado S_TANT/2022/0000008044.Apoyó en la revisión de los documentos de contratación de 17contratistas que participaron en el proceso de contratación para atenderla contingencia de peticiones de Ingreso Mínimo garantizado.Realizo envío la documentación requerida para el trámite de afiliación ala ARL de 33 contratistas del despacho del secretario de haciendaAdicionalmente creó y cargo la documentación de 18 contratistas en laetapa precontractual y contractual.Apoyo en la revisión y cargue en los diferentes aplicativos mencionadosen la obligación un total de 6 cuentas de cobro de los contratos 220007,220070, 220148, 210522, 220047 y 220466 pertenecientes al despacho delsecretario.Realizó la consolidación y envío en el sistema BogData y la basesolicitada por correo electrónico de los Informes de supervisión ymodificaciones/Novedades mensual de la Contraloría correspondientes alos contratistas del despacho del secretario.Apoyó en el trámite de publicación de la agenda del secretario con losdiferentes entes externos en la plataforma Bogotá Cuidadora y asistió alas reuniones a las que fue convocada y prestó el apoyo generalreferente a la radicación de 6 oficios de internas enviadas, 20 oficiosde externas enviadas y el direccionamiento de 30 solicitudes enviadas aldespacho por medio del aplicativo CRM. Prestó el apoyo requerido por susupervisor relacionadas con el objeto del presente contrato.</t>
  </si>
  <si>
    <t>Durante el mes de septiembre la contratista adelantó las labores deapoyo a la Secretaría Técnica del EMRE, además realizó seguimiento alavance y contribución de la Tropa Económica (reuniones de 9 y 23septiembre), consolidó el informe semestral para el Concejo de Bogotáfrente al Acuerdo de Reactivación (5 y 8 de septiembre), y realizóseguimiento a la estrategia de microcréditos del Distrito en la reciéncreada AGATA.</t>
  </si>
  <si>
    <t>Durante el mes de septiembre el contratista llevó a cabo actividadesenmarcadas en la terminación anticipada del contrato por mutuo acuerdo.En particular podemos destacar actividades para la terminación yliquidación de contratos con asesores externos.- El contratista ha entregado informes con las labores desarrolladas ensu labor de gerencia para cumplir con el objeto del Contrato</t>
  </si>
  <si>
    <t>Durante el mes de septiembre la SDP adelantó actividades para laaplicación de encuestas Sisbén luego de adjudicar el proceso delicitación a contratista en el mes de junio. Las acciones quedaronconsignadas en el Comité Técnico de Seguimiento al Convenio, en dónde sediscutió el avance en la aplicación de encuestas y expectativas denúmeros de encuestas a aplicar. Al cierre de septiembre el contratistaha realizado aproximadamente 52 mil encuestas.- El contratista ha entregado informes bimestrales de actividades en elmarco del Comité Técnico de seguimiento del Convenio. Así mismo seencuentra elaborando el producto final de caracterizaciónsocioeconómica</t>
  </si>
  <si>
    <t>Arrendamiento</t>
  </si>
  <si>
    <t>Proveer el outsourcing integral para los servicios de gestión deimpresión para la Secretaría Distrital de Hacienda.</t>
  </si>
  <si>
    <t>SUMIMAS S A S</t>
  </si>
  <si>
    <t>El contratista cumplio con las obligaciones generalespara el periodo certificado.</t>
  </si>
  <si>
    <t>El contratista cumplio con las obligaciones generalesdurante el periodo certificado.</t>
  </si>
  <si>
    <t>El contratista cumplio con las obligaciones especialesdurante el periodo certificado, pero este cumplimientono fue al 100% ya que los indicadores de oportunidad deatención están muy por debajo de la meta establecida, yaque los tiempos(ANS) de atención establecidos no  secumplen.</t>
  </si>
  <si>
    <t>Prestó los servicios para apoyar a la Oficina Asesora de Comunicacionesen las actividades de comunicación interna y externa, y el manejo deredes sociales para la gestión del cambio, bajo la nueva solucióntecnológica Bogdata y las demás que fueron asignadas por el supervisordel contrato, durante el mes de septiembre de 2022. 2. Análisis Técnicoy Financiero: Certifico que los servicios cumplen técnicamente y que losvalores cobrados se encuentran acorde con lo establecido en el contratoy en la propuesta del contratista</t>
  </si>
  <si>
    <t>Prestó los servicios profesionales para apoyar a la Oficina Asesora deComunicaciones en la administración de los contenidos de la SedeElectrónica (Portal WEB) y velar por el cumplimiento de los lineamientosde gobierno en línea y las demás que fueron asignadas por el supervisordel contrato, durante el mes de septiembre de 2022. 2. Análisis Técnicoy Financiero: Certifico que los servicios cumplen técnicamente y que losvalores cobrados se encuentran acorde con lo establecido en el contratoy en la propuesta del contratista.</t>
  </si>
  <si>
    <t>Durante el mes de septiembre el contratista prestó los servicios demonitoreo, análisis y suministro de la información sobre publicacionesperiodísticas de interés para la Secretaría Distrital de Hacienda.</t>
  </si>
  <si>
    <t>Durante el mes de septiembre el contratista prestó los serviciosintegrales  de  central  medios  para  la  planeación, producción  yejecución  de  compañas  de  divulgación,  impresos,  material p.o.p,videos  y  piezas  institucionales  a  fin  de  divulgar  contenidos  dela Secretaría Distrital  de  Hacienda.</t>
  </si>
  <si>
    <t>Contratar la suscripción, soporte y actualización de productos Adobe einstalación funcional para la Secretaria Distrital de Hacienda.</t>
  </si>
  <si>
    <t>GREEN FON GROUP S A S</t>
  </si>
  <si>
    <t>El contratista cumplió con las obligaciones generales del contratodurante el periodo del presente informe.</t>
  </si>
  <si>
    <t>El contratista, durante el periodo del presente informe, cumplió con lassiguientes obligaciones especiales:1. Cumplió con el objeto del presente contrato y las obligacionesestablecidas en los estudios previos.2. Entregó las licencias requeridas conforme al alcance del objeto.12. Las demás obligaciones que se derivan de los estudios previos y dela naturaleza del contrato.</t>
  </si>
  <si>
    <t>Durante el mes de septiembre la contratista brindó orientación a losentes y entidades en temas referentes al reporte de deterioro de carterano tributaria. Elaboró presentación al respecto para la segunda visitapor oferta de la DDC. Apoyó a los entes y entidades vía correoelectrónico, mesas de trabajo o llamada telefónica a la CVP y SDHT en loreferente al análisis del reconocimiento contable de recíprocas delconvenio 618, revisó temas particulares de la SDHT, el esquema contablemanejado por la UDFJC para el reconocimiento del Fondo Emprender, yanalizó el registro de los rendimientos financieros del Banco Popularpara la SDM. Participó en las reuniones de revisión y actualización delas políticas transversales y anexos de políticas, en este sentido,proyectó la actualización de las normas asignadas de políticastransversales y participó en la presentación del modelo de pérdidasesperadas para instrumentos financieros con impacto al Distrito. Elaborópresentación del pasivo pensional para calificadoras de riesgos y paraevaluación financiera de la AFD.</t>
  </si>
  <si>
    <t>Prestar servicios profesionales altamente calificados para asesorar yacompañar el análisis y generación de recomendaciones para optimizar lagestión de fiducias</t>
  </si>
  <si>
    <t>RODRIGO  VELEZ JARA</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</si>
  <si>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15-44-101267591 de Seguros delEstado para la suscripción de su contrato No. 220569.5. El contratista presentó su póliza N. 15-44-101267591 de Seguros delEstado para la suscripción de su contrato No. 220569. Y estas fueronrevisadas y aprobadas por la subdirección contractual.6. El contratista presentó su póliza N. 15-44-101267591 de Seguros delEstado para la suscripción de su contrato No. 220569.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cuenta con su examen ocupacional que reposa en sucarpeta contractual.13. A la fecha el contrato se encuentra vigente.14. El contratista diligenció y presentó ante la secretaria distrital dehacienda el formato único de hoja de vida del SIDEAP y al SIGEP.15. El contratista durante su asistencia a las instalaciones ha cumplidocon los protocolos de bioseguridad adoptados.</t>
  </si>
  <si>
    <t>Durante el periodo del 8 al 30 de septiembre de 2022 el contratistaelaboro el cronograma y plan de trabajo para ser aporobado por laSupervisión del contrato.Además, se realizaron reuniones con la Dirección Distrital de Tesoreríacon el fín de coordinar las actividades a integrar con el proyecto deCuenta Única Distrital.</t>
  </si>
  <si>
    <t>Prestó los servicios profesionales para apoyar en las actividades decomunicación de la Oficina Asesora de Comunicaciones relacionadas con elproceso de transformación digital de la Entidad y las actividades deGestión del Cambio que se generan por la implementación de BogDATA y lasalida en vivo de la Nueva Oficina Virtual y las demás que fueronasignadas por el supervisor del contrato, durante el mes de septiembrede 2022. 2. Análisis Técnico y Financiero: Certifico que los servicioscumplen técnicamente y que los valores cobrados se encuentran acorde conlo establecido en el contrato y en la propuesta del contratista.</t>
  </si>
  <si>
    <t>Prestó los servicios profesionales a la Oficina Asesora deComunicaciones de la Secretaría Distrital de Hacienda paraconceptualizar y producir piezas audiovisuales de pequeño formatorequeridas para la estrategia de comunicaciones de la Entidad y lasdemás que fueron asignadas por el supervisor del contrato, durante elmes de septiembre de 2022. 2. Análisis Técnico y Financiero: Certificoque los servicios cumplen técnicamente y que los valores cobrados seencuentran acorde con lo establecido en el contrato y en la propuestadel contratista</t>
  </si>
  <si>
    <t>Prestó los servicios profesionales para realizar la redacción decontenidos, comunicados, edición y corrección de estilo de laspublicaciones que realiza la Secretaría Distrital de Hacienda y lasdemás que fueron asignadas por el supervisor del contrato, durante elmes de septiembre de 2022. 2. Análisis Técnico y Financiero: Certificoque los servicios cumplen técnicamente y que los valores cobrados seencuentran acorde con lo establecido en el contrato y en la propuestadel contratista.</t>
  </si>
  <si>
    <t>Prestó los servicios profesionales para apoyar las actividades decreación de contenidos, piezas gráficas de divulgación de lainformación, diseño web, y productos del Observatorio Fiscal delDistrito, así como las demás actividades de diseño gráfico decompetencia de la Oficina Asesora de Comunicaciones y las demás quefueron asignadas por el supervisor del contrato, durante el mes deseptiembre de 2022. 2. Análisis Técnico y Financiero: Certifico que losservicios cumplen técnicamente y que los valores cobrados se encuentranacorde con lo establecido en el contrato y en la propuesta delcontratista.</t>
  </si>
  <si>
    <t>Prestó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 y las demás que fueron asignadas por el supervisor delcontrato, durante el mes de septiembre de 2022. 2. Análisis Técnico yFinanciero: Certifico que los servicios cumplen técnicamente y que losvalores cobrados se encuentran acorde con lo establecido en el contratoy en la propuesta del contratista</t>
  </si>
  <si>
    <t>. 1. Servicio recibido: Se recibe a satisfacción los serviciosprofesionales de apoyo en todas las actividades relacionadas conprocesos administrativos y de correspondencia a cargo de la OficinaAsesora de Comunicaciones durante el mes de septiembre de 2022. 2.Análisis Técnico y Financiero: Certifico que los servicios adelantados yel valor cobrado por el contratista, cumplen con las condicionesgenerales y especiales establecidas en el contrato.</t>
  </si>
  <si>
    <t>prestó los servicios profesionales para apoyar a la Oficina Asesora deComunicaciones en el diseño de piezas comunicativas para las diferentesestrategias de comunicación de la Secretaría Distrital de Hacienda y lasdemás que fueron asignadas por el supervisor del contrato, durante elmes de septiembre de 2022. 2. Análisis Técnico y Financiero: Certificoque los servicios cumplen técnicamente y que los valores cobrados seencuentran acorde con lo establecido en el contrato y en la propuestadel contratista.</t>
  </si>
  <si>
    <t>Prestó los servicios profesionales para apoyar a la Oficina Asesora deComunicaciones en la atención, administración de redes sociales y latransmisión de eventos virtuales a través de las diferentes plataformasdigitales y las demás que fueron asignadas por el supervisor delcontrato, durante el mes de septiembre de 2022. 2. Análisis Técnico yFinanciero: Certifico que los servicios cumplen técnicamente y que losvalores cobrados se encuentran acorde con lo establecido en el contratoy en la propuesta del contratista</t>
  </si>
  <si>
    <t>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entidady las demás que fueron asignadas por el supervisor del contrato, duranteel mes de septiembre de 2022. 2. Análisis Técnico y Financiero:Certifico que los servicios cumplen técnicamente y que los valorescobrados se encuentran acorde con lo establecido en el contrato y en lapropuesta del contratista.</t>
  </si>
  <si>
    <t>Durante el mes de septiembre, el contratista participó en las mesas detrabajo internas para el análisis de los ajustes a efectuar en laspolíticas transversales y el manual de políticas de Bogotá, y para larevisión de los avances del Congreso Distrital de Contabilidad.Participó en las reuniones llevadas a cabo con el SITP y con laSecretaría Distrital de Movilidad, cuyo objetivo fue resolverinquietudes derivadas de distintos hechos. Realizó la presentación delmodelo de pérdidas esperadas ante el Comité Técnico de la Dirección;proyectó la Carta Circular 114 de 2022 y revisó la política transversalde beneficios a los empleados. Realizó gestión de operaciones recíprocasrequerida por la CGN, y proyectó requerimiento de mesa de trabajo a laETB para la conciliación de diferencias. Preparó presentación de la mesade trabajo con la CGN respecto a la naturaleza de la Corporación Investin Bogotá y su obligación de reporte. Finalmente, realizó revisión de laAdenda No. 13 de los títulos emitidos por Bogotá.</t>
  </si>
  <si>
    <t>La interventoría ha cumplido con las obligaciones especialesestablecidas en el anexo técnico, realizando seguimiento y control alcumplimiento de la ejecución de actividades del contratista en larealización de rutinas de mantenimiento preventivo y correctivo deacuerdo con las solicitudes de funcionarios y las presentadas por lasdiferentes áreas, las cuales fueron aprobadas para su ejecución.Durante este periodo se tiene un total de 420 tickets generados encumplimiento al plan de mantenimiento de la entidad y a solicitudesrealizadas, de las cuales el contratista da cumplimiento y cierre a untotal de 409 lo que representa un 97% de cumplimiento aproximadamente.Genero formatos de control para actividades rutinarias que se estánejecutando y para el control de asistencia del personal del contratista.Realizo el recibido de servicio ejecutados por el contratista demantenimiento integrado.Ha realizado seguimiento a los requerimientos de mantenimientospreventivos y correctivos realizados por medio de correo, whatsapp, mesade servicio, por parte de funcionarios.Recorrido por sedes para levantamiento de necesidades para inicio demantenimientos preventivos y correctivos.Asistencia a reuniones programadas por la entidad.Acompañamiento y verificación de las actividades ejecutadas por elcontratista de mantenimiento integrado.Elaboración de informe de interventoría.Realización de recorridos de inspección para detectar eventos querequieran la realización de mantenimientos preventivos y correctivos.</t>
  </si>
  <si>
    <t>El contratista cumplió con las obligaciones generales del contrato parael periodo de este informe.</t>
  </si>
  <si>
    <t>El contratista cumplió con las obligaciones especiales del contrato parael periodo de este informe, así:PARA LA SECRETARIA DISTRITAL DE HACIENDA1. Cumplió con el objeto del presente contrato y las obligacionesestablecidas en los estudios previos.2. Soportó las actualizaciones mínimo durante un año.3. Ofreció asistencia vía web durante el periodo de ejecución delcontrato, cuando la entidad lo requirió.4. Garantizó que las licencias ofrecidas contaran con todas lasactualizaciones durante la vigencia del contrato, donde incluyeronnuevas funciones y mejoras de estas sin costo adicional para laSecretaría Distrital de Hacienda.5. Las demás obligaciones que se derivaron de los estudios previos yde la naturaleza del contrato.</t>
  </si>
  <si>
    <t>El contratista puso a disposición de la Entidad el personal requerido,para ejecutar las actividades, realizó las rutinas del mantenimientopreventivo y correctivo de acuerdo con las solicitudes de lainterventoría y las presentadas por las diferentes áreas, las cualesfueron aprobadas para su ejecución.Dentro de las actividades programadas, se ejecutaron las siguientes:SISTEMA ELECTRICO• Inspecciones diarias de los tableros eléctricos.• Medición de voltajes y corrientes.• Verificación de condiciones físicas del tablero.• Limpieza de tableros.• Limpieza de contactos, borneras.• Limpieza y aseo semanal de los cuartos eléctricos.• Ajuste semanal de los breackers.• Inspección y cambio de iluminación; durante este periodo seadelanta el cambio de gran parte de las luminarias del piso 3 las cualesse evidencian notablemente deterioradas.• Inspección diaria del sistema eléctrico en cafeterías.• Mantenimiento eléctrico cafeterías (estufas eléctricas)• Medición voltaje de baños• Mantenimiento, secadores de manos.• Medición de combustibles plantas eléctricas.• Medición de voltajes plantas eléctricas.• Ensayos de pruebas termográficas.• Ensayo de prueba puesta a tierra.SISTEMA HIDRAULICO• inspección red principal, red secundaria de presión, Estaactividad ha sido adelantada en la sede del CAD y de la calle 32verificando el funcionamiento de red hidráulica y los sistemas debombeo.• verificación e identificación de tuberías de presión.• Pintura tubería de presión PVC expuesta a intemperie.• Sondeo de bajantes red sanitaria.• Verificación quincenal de descargas y comprobar taponamientos ensanitarios, Actividad de programación ejecutada durante el periodo, elcontratista diligencia formato de inspección.• 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 Inspección y revisión de voltajes y Limpieza de sistemas defiltro en sensores de orinales, sanitarios y lavamanos.• Verificación Sifones en lavamanos, lavaplatos, orinales y pocetasde aseo - Limpieza si se requiere por taponamiento, durante eltranscurso de este periodo el contratista adelanta la ejecución de estaactividad realizando el sondeo de los sifones de la red sanitaria en losbaños y cocinas.• Mantenimiento preventivo de equipos Subsistema agua potable.• Mantenimiento preventivo de equipos Subsistema agua lluvias• Mantenimiento preventivo de equipos Subsistema agua mixta.• Verificación diaria de presión (manómetros), inspección deconexiones hidráulicas de equipos de bombeo.• Verificación diaria de presión (manómetros), inspección deconexiones hidráulicas de equipos hidroneumáticos.• Inspección diaria de niveles de tanques de almacenamiento Aguaslluvias, agua potable, agua mixta.• Impermeabilización externa, pintura y demarcación cuartos debombas, esta actividad fue adelantada en los cuartos de bomba de lossistemas de agua potable y mixtas en el sótano.OFICINAS, PUESTOS DE TRABAJO Y MOBILIARIO.• Pintura muros zonas comunes del costado oriental del edificio.• Pintura muros punto fijo del costado oriental del edificio.• Inspección puertas de vidrio, El contratista realiza inspecciónquincenal de los elementos e interviene con mantenimiento correctivo loscasos puntuales.• Inspección mensual de puertas baños• limpieza y desinfección mensual de lockers.• Mantenimiento preventivo de archivos rodantes.ATENCION A SOLICITUDES Y ACTIVIDADES NO PROGRAMADAS• Pintura muros exteriores sede Cr32.• Mantenimiento correctivo sillas.• Reparación de humedad y pintura interior en punto fijo entre elprimer piso y sótano.• Mantenimiento carritos transporte de elementos.• Demarcación parqueaderos movilidad reducida.• Elaboración e instalación de plataformas para cruce de tuberíasen cubierta.• Demarcación pasos peatonales en sótano y subsotano.• Cambio de vidrios rotos en puestos de trabajo.• Mantenimiento correctivo eléctrico e hidráulico en sede BodegaAv68.• Mantenimiento correctivo reja perimetral.• Impermeabilización cárcamos fachada sobre subestación.• Adecuación muro en drywall e instalación puerta sede Foncep.• Traslado de elementos entre sedes.• Reinstalación solar screem.• Mantenimiento correctivo baños.• Elaboración copia llaves.• Adecuación e instalación de nuevos puestos de trabajo.• Ajuste y mantenimiento ventanas.• Ajuste cajones puntos ecológicos.• Ajuste y mantenimiento vidrios ingreso en mezanine.• Mantenimiento correctivo puertas de ingreso oficina y puertaingreso principal en mezanine.• Mantenimiento canales aguas lluvias sede Calle 54.• Revisión cargadores eléctricos para carros eléctricos.• Instalación cinta antideslizante en escaleras mezanine.• Revisión y ajuste de electroimanes puertas.• Elaboración inventario puestos de trabajo sede Calle 54.• Mantenimiento y aseguramiento de lockers.• Mantenimiento correctivo escritorios y cajoneras, puestos detrabajo.• Reparación y cambio de luminarias.• Revisión y reparación muebles cafeterías.• Mantenimientos correctivos estufas cafeterías.• Traslado interno de puestos de trabajo y mobiliario.• Mantenimiento correctivo mesa ping-pong.• Mantenimiento correctivo escape de agua en baños.• Revision y ajuste puertas baños.• Cambio de gatos hidráulicos puertas baños.• Desmonte estantería archivos.• Reparación pintura y humedades sede Cr32.• Cambio cielo raso en fibromineral por cielo raso en drywall enbaños sede Calle 54.• Cambio de circuitos para estufa piso 16.• Mantenimiento correctivo Bomba 1.• Mantenimiento correctivo bomba de inyección combustible planta 3.• Adecuaciones finales sede condominio.• Instalación bajante de aguas lluvias compostera.</t>
  </si>
  <si>
    <t>Actividades adelantadas durante el periodo reportado. Octubre/2021Se realizó prórroga del contrato por 2 meses, nueva fecha finalizaciónel 07/11/20222 Token por Reposición1 Token por perdida de Clave4 Token por caducidad.Consumo estampas cronológicas: 4.189Consumo certimail - correo certificado: 37.8101 Certificado SSL-EV sitio serviciosweb.shd.gov.coEmisión 3 certificados PJEE</t>
  </si>
  <si>
    <t>Recibo a satisfacción la Suscripción a un servicio periodístico porinternet especializadoen el sector financiero y económico,deactualización permanente durante el mes de septiembre de 2022</t>
  </si>
  <si>
    <t>Se entregaron los ejemplares requeridos por esta dependencia</t>
  </si>
  <si>
    <t>Se recibieron los ejemplares correspondientes</t>
  </si>
  <si>
    <t>Acató la Constitución, la ley, las normas legales y procedimentalesestablecidas por el Gobierno Nacional y Distrital, y demás disposicionespertinentes.- El contratista entregó los bienes y servicios objeto del presentecontrato de suministro con estricto cumplimiento de lo exigido en elAnexo Especificaciones Técnicas, así como en la propuesta presentada.- El contratista mantuvo fijos los precios unitarios de la propuesta.- Dio estricto cumplimiento a las condiciones establecidas en el Anexo –Especificaciones técnicas, mediante el cual se determinan losrequerimientos del bien o servicio objeto del presente contrato, comodel personal mínimo requerido para la debida ejecución del contrato.- Acató las instrucciones que para el desarrollo del contrato le impartala Secretaría Distrital de Hacienda de Bogotá, D.C. por conducto delinterventor.- No accedió a peticiones o amenazas de quienes actúen por fuera de laley con el fin de obligarlos a hacer u omitir algún acto o hecho.- Cumplió con las condiciones técnicas, jurídicas, económicas,financieras y comerciales presentadas en la propuesta.- Guardó total reserva de la información que por razón del servicio ydesarrollo de sus actividades obtenga.- Presentó cuando fue requerido los comprobantes de afiliación y pago delos aportes a los sistemas de salud y pensión del personal destinado ala prestación del servicio junto con el comprobante de pago del subsidiofamiliar y la afiliación a la A.R.L.- 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 El contratista cumplió con las políticas y lineamientos señalados enel Plan Institucional de Gestión Ambiental (PIGA) implementado por laSecretaría Distrital de Hacienda.-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 El contratista se comprometió a preservar, fortalecer y garantizar latransparencia y la prevención de corrupción en su gestión contractual,en el marco de los principios y normas constitucionales y en especial,en lo dispuesto en el capítulo VII de la Ley 1474 de 2011 "Disposicionespara prevenir y combatir la corrupción en la contratación pública", yartículo 14 del Decreto Distrital 189 de 2020.- Dio cumplimiento al porcentaje mínimo de vinculación que establece elDecreto Distrital 332 de 2020.</t>
  </si>
  <si>
    <t>- EL CONTRATISTA presentó el cronograma con las actividades y fichastécnicas de los equipos ofertados y validados por el fabricante; elcronograma incluye los hitos, fechas, responsables y el organigrama delequipo de trabajo para el desarrollo del objeto d</t>
  </si>
  <si>
    <t>• Aprobó prorroga de la UT• Coordinó y aprobó el ingreso de personal del contratista• Realizó seguimiento semanal a las actividades.• Apoyó a la Subdirección administrativa y Financiera en lacoordinación de las actividades derivadas de la ejecución del contratoprincipal• Realizó las presentaciones gerenciales correspondiente al avancedel proyecto y financiero• Apoyó con el acompañamiento técnico durante las maniobraseléctricas realizadas en las subestaciones 1, 2, 3 y 4.• Recibió elementos como luminarias, tableros eléctricos, muroscortafuegos, electro barras, celdas de trasformadores y transformadores• Reviso y aprobó liquidación corte de obra al contratista</t>
  </si>
  <si>
    <t>Acompañamiento a la OAP en las sesiones del Comité Directivo.Gestión de acciones correctivas y de mejora de los procesos de la OAPque se encuentran abiertas.Apoyo en la actualización del proyecto de inversión 7609 de la OAP,seguimientos periódicos y anteproyecto 2023.Estructuración de la propuesta de actualización de la caracterizacióndel CPR-01, 01-P-01, formatos asociados y Boletín de calidad No. 112.Apoyo en el seguimiento a la ejecución del proyecto para la provisión deun software para la administración del Sistema de Gestión de la Calidad.Se participó en reuniones relacionadas con la presentación y discusióndel diseño de los Macroprocesos, en las diferentes instancias (asesoresOAP, responsables de proceso, líder de Macroproceso y Subsecretarios).Apoyo en la difusión a la entidad del mapa de procesos y el diseño delos macroprocesos.Apoyo en el seguimiento de los procesos contractuales correspondientes alas líneas del PAA de la OAP de la vigencia 2022.Gestión y apoyo a la supervisión de los contratos de la OAP en lostrámites en el sistema BogData, soporte en la generación de certificaciones de pago y radicación de cuentas de cobro, elaboración de informes, así como consolidación de información de estado deejecución del presupuesto de la OAP.Participación en las mesas de seguimiento al proceso de medición de lasatisfacción de los grupos de valor de la SDH para la vigencia 2021.Apoyo en la estructuración y trámites de modificaciones a las líneas delPAA – 2022 de la OAP.Se realizó el seguimiento semanal del avance correspondiente a laactualización de la documentación impactada por el proyecto BogData conla participación de la Unión Temporal, Interventoría del Proyecto, asícomo reuniones adicionales requeridas.Consolidación de la información de avance de Procesos BogData parapresentación en comité de Gestión del Cambio.Se participó y apoyó la coordinación como secretaría técnica del comitéde gestión del cambio y consolidación de la presentación del comité.Gestión para la inclusión de los manuales de usuario del sistema BogDataen el Sistema de Gestión y asociación con la documentación de procesos.Apoyo en respuesta de requerimiento de entes de control, respecto a ladocumentación del proceso de Transferencias Monetarias de IMG.Se realizó el reporte del informe de actividades (Contraloría) de loscontratos correspondientes a la OAP.Se participó en las capacitaciones del Software de administración delSGC.</t>
  </si>
  <si>
    <t>Se realizó asesoría a la Subdirección de Talento Humano, para el cierrede la acción de mejora SAM 9-2022 correspondiente al radicado2021IE012520O1, de igual manera se revisó normograma par actualización ypublicación.Se realizó asesoría a la Subdirección Administrativa y Financiera parala revisión y publicación del normograma correspondiente al radicado2022IE053076O1.Se participó en la mesa de trabajo con la Subdirección de GestiónDocumental en el tema de Articulación para generación de acciones paraplan de tratamiento riesgos de seguridad informática el día 01 deseptiembre de 2022.Se participó en la Auditoria Externa a la Subdirección de Talento HumanoCPR-112, el 08 de septiembre de 2022.Se participó en la socialización de los resultados de la encuesta desatisfacción de la Dirección de Gestión Corporativa y cada una de lasSubdirecciones los días 12, 13 y 21 de septiembre de 2022.Se participó en la socialización de los resultados del FURAG de laSubdirección de Gestión Documental el 14 de septiembre de 2022.Se participó en la socialización de los resultados de la encuesta desatisfacción de la Oficina Asesora de planeación el 21 de septiembre de2022.Se realizó la revisión de documentos y elaboración del diagrama de flujodel procedimiento 118-P-01.Se asistió a las mesas de trabajo de seguimiento al plan deentrenamientos de BogData, los días 05, 07, 08 y 15 de septiembre de 2022.Se asistió a las mesas de trabajo de Seguimiento Documentación ProcesosBogData, los días 01, 08, 12, 22 y 29 de septiembre de 2022.Se asistió a los comités de gestión del cambio los días 02, 09, 16 y 23de septiembre de 2022.Se realizó la presentación para seguimiento a los acuerdos sindicalesdel 2022 de conformidad con la solicitud del Jefe de la OAP.Se asistió a el Taller con entidades distritales – Plan de AcciónClimática, martes, 13 de septiembre de 2022.Se asistió a la Capacitación Sistemas de gestión antisoborno en la luchacontra la corrupción el día 15 de septiembre de 2022.</t>
  </si>
  <si>
    <t>A la fecha solamente están pendientes por presentar a comité directivo,los macroprocesos de Gestión Administrativa y Gestión de TIC. Esnecesario concretar las reuniones para poder avanzar en su aprobación.Actualmente se trabaja en la implementación de los macros derelacionamiento, presupuesto, ingresos y gestión contable. Luego de adelantar las reuniones necesarias está pendiente llevar de nuevo a comité directivo, el macro de gestión de gasto. Por otro lado, esimportante concretar los acuerdos finales en el macro de gestióncontable de manera que pudiera cerrarse completamente.A la fecha se han desarrollado Scrumsemanales con los Asesores de la OAP para gestionar el avance de laimplementación de los macroprocesos aprobados por el comité directivo,adicionalmente se han sostenido reuniones específicas para solucionarcuellos de botella en cada uno de los procesos actualmente en diseño.A la fecha se ha adelantado el acompañamiento técnico cercano a losasesores de la OAP, con el fin de ayudarlos a definir el esquema deoperación óptimo que dará alcance a la implementación de losmacroprocesos aprobados por el comité directivo. En este momento secuenta con flujos medianamente maduros para todos los procesos vinculados a los macroprocesos en implementación. Se espera iniciar la definición de planes de trabajo con cada uno de losresponsables de manera que se pueda implementar lo que se diseñó enmateria de operación.</t>
  </si>
  <si>
    <t>A la fecha solamente están pendientes por presentar a comité directivo,los macroprocesos de Gestión Administrativa y Gestión de TIC. Esnecesario concretar las reuniones para poder avanzar en su aprobación.Actualmente se trabaja en la implementación de los macros derelacionamiento, presupuesto, ingresos y gestión contable. Luego de adelantar las reuniones necesarias está pendiente llevar de nuevo a comité directivo, el macro de gestión de gasto. Por otro lado, esimportante concretar los acuerdos finales en el macro de gestióncontable de manera que pudiera cerrarse completamente.A la fecha se han desarrollado Scrum semanales con los Asesores de laOAP para gestionar el avance de la implementación de los macroprocesosaprobados por el comité directivo, adicionalmente se han sostenidoreuniones específicas para solucionar cuellos de botella en cada uno delos procesos actualmente en diseño.A la fecha se ha adelantado el acompañamiento técnico cercano a losasesores de la OAP, con el fin de ayudarlos a definir el esquema deoperación óptimo que dará alcance a la implementación de losmacroprocesos aprobados por el comité directivo. En este momento secuenta con flujos medianamente maduros para todos los procesosvinculados a los macroprocesos en implementación. Se espera iniciar ladefinición de planes de trabajo con cada uno de los responsables demanera que se pueda implementar lo que se diseñó en materia deoperación.</t>
  </si>
  <si>
    <t>Se recibe a satisfacción por parte de la supervisión del contrato losproductos de la Fase III – Análisis de información, producción deresultados y recomendaciones: en esta fase se analizó la informaciónconsolidada, a partir de los índices, indicadores y categorías incluidosen el diseño metodológico de 2020, y se generaron los resultados de losniveles de satisfacción de los grupos de valor internos y externos de laSDH para la vigencia 2021, realizando las comparaciones respecto a loscambios más relevantes para cada grupo de valor.</t>
  </si>
  <si>
    <t>Se recibe a satisfacción por parte de la supervisión la ejecución de20.5 horas correspondientes al ítem CON-SVE-17 Configuración técnica oreportes específicos para la Entidad de la orden de compra No. 79867.</t>
  </si>
  <si>
    <t>Durante el periodo reportado se dio cumplimiento a las obligaciones.</t>
  </si>
  <si>
    <t>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t>
  </si>
  <si>
    <t>EDILSON ALVEIRO ZABALETA CUELLAR</t>
  </si>
  <si>
    <t>SUBDIRECTOR TECNICO - SUBD. INFRAESTRUCTURA Y LOCALIDADES</t>
  </si>
  <si>
    <t>Prestar los servicios profesionales a la Subdirección de FinanzasDistritales de la Direccion Distrital de Presupuesto, para el apoyo,consolidacion, analisis y gestion de las bases de datos de informacion presupuestal de todo el distrito capital.</t>
  </si>
  <si>
    <t>JAIME ENRIQUE ZAMBRANO SALAZAR</t>
  </si>
  <si>
    <t>Acato las obligaciones Generales</t>
  </si>
  <si>
    <t>Durante el periodo reportado se dio cumplimiento a lasobligaciones especiales.</t>
  </si>
  <si>
    <t>Prestar los servicios profesionales a la Subdirección de desarrollosocial de la Secretaría Distrital de Hacienda para asesorar,  consolidary analizar la información producida en materia presupuestal, fiscal yfinanciera de las entidades y empresas sociales del estados.</t>
  </si>
  <si>
    <t>AIDEE  VALLEJO CUESTA</t>
  </si>
  <si>
    <t>Acato las obligaciones Especiales</t>
  </si>
  <si>
    <t>SUBDIRECTOR TECNICO - SUBD. DESARROLLO SOCIAL</t>
  </si>
  <si>
    <t>ANDREA MILENA GONZALEZ ZULUAGA</t>
  </si>
  <si>
    <t>Durante el periodo comprendido del 01 al 30 de septiembre, elcontratista cumplió con las condiciones y obligaciones del contrato y delas especificaciones técnicas.</t>
  </si>
  <si>
    <t>La contratista cumplió con las obligaciones generales del contratodurante el periodo ejecutado.</t>
  </si>
  <si>
    <t>Apoyo en la gestión de los documentos que se deben remitiradministrativa y técnicamente relacionados con los diversos procesos del convenio actual y de la convocatoria en desarrollo para el año 2022.Consolidación y revisión de los documentos de cuentas de cobro de losoperadores que serán remitidos a presupuesto.Apoyo en el proceso de liquidación o prorroga de los convenios.Apoyo en el seguimiento de los compromisos del proceso de transición deIMG.Información convenios pago comisiones por dispersión Bogotá solidaria.Elaboración de consolidados de dispersiones de cada remisión de despachopara la supervisora en la operación del mes.Elaboración de avance y proyección del cronograma del proceso detransición de IMGResumen del desarrollo de la mesa de trabajo proceso de transición deIMG del día 9 de septiembre de 2022Resumen del desarrollo de la mesa de trabajo proceso de transición deIMG del día 23 de septiembre de 2022Resumen del desarrollo de la mesa de trabajo proceso de transición deIMG del día 28 de septiembre de 2022.Proyección de respuesta y soportes Contraloría Informe preliminar AD215-2022.Apoyo en la elaboración de los cuadros resumen de las dispersiones quereporta el equipo técnico para su respectivo tramite.Apoyo en la elaboración de comprobación de la operación con susrespectivas tarifas.Apoyar la programación del comité operativo de Davivienda.Se apoya el proceso de liquidación de convenios con la consolidación dela información de los años 2020 y 2021.Se ajustaron los oficios de remisión para la solicitud de del reintegrode los descuentos que no fueron liquidados y descontados con la nuevatarifa de Reteica para Davivienda, Bancolombia y Movii.Se apoyo la organización de los documentos relacionados con laconvocatoria, las dispersiones, proceso de reportes de cuentas de cobro.Se apoya el seguimiento a la firma de los convenios y comunicaciones quemaneja la supervisora.Se apoyo con la elaboración de los informes de supervisión,certificación de cumplimiento y memorando presupuesto del operador paraDavivienda (julio 2022). Estos documentos de manera posterior a lagestión documental interna en la entidad serán cargados en SECOP, parapresentación pública.Se apoyo a la supervisora en la descarga y organización de los archivosde la convocatoria de IMG.Se apoyo a la supervisora en la descarga y organización de los archivosde gestión cuentas de cobro de los operadores Davivienda y Movii alsupervisor Nestor Raúl Hermida.Se realizo acompañamiento a las reuniones con los operadores, con elequipo de despacho y con la supervisora de los convenios.Se apoyo el seguimiento al cumplimiento de los informes por parte de losoperadores.Se apoyo el seguimiento a las cuentas de cobro y reportes que remitenlos operadores para ir consolidando la información del movimientopresentado en el marco del Convenio IMG.Se consolida y organiza la información remitida por los operadores y porel equipo técnico de la operación del convenio de dispersiones, giros,bancarización y las labores administrativas propias de la operación delconvenio.Se apoyo el desarrollo de los comités operativos de los operadoresDavivienda, Bancolombia y Movii realizados en el periodo del presenteinforme, en los cuales se revisan los temas pendientes del convenio encierre y el avance de la convocatoria actual.Apoyo en la revisión de los temas desarrollados en los comitésoperativos de los convenios con Bancolombia y Davivienda.Se verificaron las cifras de cobro radicadas por los operadores.Se hicieron los cálculos resultantes de multiplicar las tarifas por losbeneficiarios de las dispersiones, bancarizaciones y giros en el marcodel Convenio IMG.Se elaboraron los documentos de remisión de cuenta de cobro de losoperadores para el área de presupuesto solicitadas por la supervisora:Informe mensual de supervisión, certificación de cumplimiento ymemorando para remisión a presupuesto de la respectiva cuenta de cobrogestionada.Memorando solicitud de Pago Davivienda (abril-mayo) 2022.Se apoyo la elaboración de los documentos de cuentas de cobro de losoperadores, para su respectivo pago y gestión adecuada de la operaciónrealizada por los mismos.Se apoyo a la supervisora en el cruce y verificación de la informaciónsuministrada por los operadores y el equipo técnico.Se apoyo la consulta de información por parte de la supervisora de losmovimientos reportados por el equipo técnico.Participación en la elaboración del formato del curso virtual deinducción y reinducción hacendario.Verificación de información para las reuniones desarrolladas en elperiodo relacionado en el presente informe.Proyección de documentos concernientes a la operación del convenio.Avance en el modelo de seguimiento IMGAvance del cuadro de propuesta curso Inducción Hacendaria.Elaboración y entrega del Boletín de TesoreríaCuadro de perfiles de las hojas de vida presentadas reemplazo delcontratista en temas de calidad.</t>
  </si>
  <si>
    <t>Suministro de elementos de protección personal para los servidores ycontratistas de la Secretaría Distrital de Hacienda.</t>
  </si>
  <si>
    <t>ROSALBA  CRUZ ROJAS</t>
  </si>
  <si>
    <t>Proveer de elementos ergonómicos para los puestos de trabajo de losservidores públicos de la Secretaría Distrital de Hacienda</t>
  </si>
  <si>
    <t>PROYECTOS INSTITUCIONALES DE COLOMBIA SA S</t>
  </si>
  <si>
    <t>Servicio recibido: De acuerdo con las obligaciones establecidos en elContrato 220261, para la Secretaría Distrital deHacienda, durante el periodo comprendido entre el 01/09/2022 al30/09/2022.Obligación 1: Esta actividad no fue realizada en el periodo del 1 al 30de septiembre.Obligación 2:1. Elaboró copy bilingüe para difusión de pieza sobre el mercado laboralen Bogotá (mayo-julio 2022)2. Elaboró propuesta híbrida bilingüe (copies y textos para piezas) paradivulgación sobre el índice de desempeño fiscaly sus resultados anuales para Bogotá (2021, con baseen información del DNP).3. Elaboró copy bilingüe para difusión de pieza sobre el IPC en Bogotá(agosto 2022).4. Elaboró copy bilingüe para difusión de pieza sobre la EOC en Bogotá(agosto 2022).5. Elaboró copy bilingüe para difusión de pieza del mercado laboralfemenino en Bogotá (mayo-julio 2022).6. Elaboró copy bilingüe para difusión de pieza del mercado laboraljuvenil en Bogotá (mayo-julio 2022).7. Elaboró copy bilingüe para difusión de pieza de la EMC en Bogotá(julio del 2022).8. Elaboró copy bilingüe para difusión de pieza de la EMMET en Bogotá(julio del 2022).9. Elaboró copy bilingüe para difusión de pieza de la EOE Comercial enBogotá (agosto del 2022).10. Elaboró copy bilingüe para difusión de pieza de la EOE Industrial enBogotá (agosto del 2022).3. Elaboró propuesta textual sobre los Principios de ParticipaciónPública en las Políticas Fiscales.4. Elaboró propuesta textual para pieza sobre el mercado laboral enBogotá (resultados trime strales, mayo-julio 2022,basada en la Gran Encuesta Integrada de Hogares del DANE).5. Elaboró propuesta textual para pieza sobre el índice de precios alconsumidor en Bogotá (resultados mensuales,agosto del 2022, basado en resultados del DANE).6. Elaboró propuesta híbrida bilingüe (copies y textos para piezas) paradivulgación sobre el índice de desempeño fiscaly sus resultados anuales para Bogotá (2021, con baseen información del DNP).7. Elaboró propuesta textual para pieza de redes sobre el índice deprecios al consumidor en Bogotá (resultadosmensuales, agosto del 2022, basado en resultados del DANE).8. Elaboró propuesta textual para pieza sobre el índice de confianza delconsumidor (resultados mensuales, agosto del2022, basada en la Encuesta de Opinión del Consumidor de Fedesarrollo).9. Elaboró propuesta textual para pieza sobre el mercado laboralfemenino en Bogotá (resultados trimestrales, mayo#julio 2022, basada enla Gran Encuesta Integrada de Hogares del DANE).10. Elaboró propuesta textual para pieza sobre el mercado laboraljuvenil en Bogotá (resultados trimestrales, mayo#julio 2022, basada enla Gran Encuesta Integrada de Hogares del DANE).11. Elaboró propuesta textual para pieza sobre las ventas del comerciominorista en Bogotá (resultados mensuales,julio del 2022, basada en la Encuesta Mensual de Comercio del DANE).12. Elaboró propuesta textual para pieza sobre la producción industrialen Bogotá (resultados mensuales, julio del2022, basada en la Encuesta Mensual Manufacturera con enfoqueTerritorial del DANE).13. Elaboró propuesta textual en para pieza sobre el índice de confianzacomercial (resultados mensuales, agosto del2022, basada en la Encuesta de Opinión de Empresarial de Fedesarrollo).14. Elaboró propuesta textual para pieza sobre el índice de confianzaindustrial (resultados mensuales, agosto del 2022,basada en la Encuesta de Opinión de Empresarial de Fedesarrollo).15. Hizo comentarios sobre el aspecto textual y visual del portal delObservatorio Fiscal del Distrito.Obligación 4:Elaboró un documento sobre las oportunidades de mejora en los procesosde publicación de las infografías y piezasdivulgadas del Observatorio Fiscal del Distrito en redes sociales(Twitter, Facebook e Instagram), así como de la entregade la respectiva información (piezas y copies) al equipo deComunicaciones de la Secretaría Distrital de Hacienda.Obligación 5:1. Elaboró propuesta textual en inglés para pieza sobre el mercadolaboral en Bogotá (resultados trimestrales, mayo#julio 2022, basada enla Gran Encuesta Integrada de Hogares del DANE).2. Elaboró copy bilingüe para difusión de pieza sobre el mercado laboralen Bogotá (mayo-julio 2022).3. Elaboró propuesta textual para pieza sobre el índice de precios alconsumidor en Bogotá (resultados mensuales,agosto del 2022, basado en resultados del DANE).4. Elaboró propuesta híbrida bilingüe (copies y textos para piezas) paradivulgación sobre el índice de desempeño fiscaly sus resultados anuales para Bogotá (2021, con base en información delDNP.5. Elaboró copy bilingüe para difusión de pieza sobre el IPC en Bogotá(agosto 2022).6. Elaboró propuesta textual en inglés para pieza de redes sobre elíndice de precios al consumidor en Bogotá(resultados mensuales, agosto del 2022, basado en resultados del DANE).7. Elaboró propuesta textual en inglés para pieza sobre el índice deconfianza del consumidor (resultados mensuales,julio del 2022, basada en la Encuesta de Opinión del Consumidor deFedesarrollo).8. Tradujo boletín sobre el índice de precios al consumidor en Bogotá(resultados mensuales, agosto del 2022, basadoen los resultados publicados por el DANE).9. Elaboró copy bilingüe para difusión de pieza sobre la EOC en Bogotá(agosto 2022).10. Elaboró propuesta textual en inglés para pieza sobre el mercadolaboral femenino en Bogotá (resultadostrimestrales, mayo-julio 2022, basada en la Gran Encuesta Integrada deHogares del DANE).11. Elaboró copy bilingüe para difusión de pieza del mercado laboralfemenino en Bogotá (mayo-julio 2022).12. Elaboró propuesta textual en inglés para pieza sobre el mercadolaboral de jóvenes en Bogotá (resultadostrimestrales, mayo-julio 2022, basada en la Gran Encuesta Integrada deHogares del DANE).13. Elaboró copy bilingüe para difusión de pieza del mercado laboraljuvenil en Bogotá (mayo-julio 2022).14. Elaboró propuesta textual en inglés para pieza sobre las ventas delcomercio minorista en Bogotá (resultadosmensuales, julio del 2022, basada en la Encuesta Mensual de Comercio delDANE).15. Elaboró copy bilingüe para difusión de pieza de la EMC en Bogotá(julio del 2022).16. Elaboró propuesta textual en inglés para pieza sobre la producciónindustrial en Bogotá (resultados mensuales, juliodel 2022, basada en la Encuesta Mensual manufacturera con EnfoqueTerritorial del DANE).17. Elaboró copy bilingüe para difusión de pieza de la EMMET en Bogotá(julio del 2022).18. Se traduce boletín sobre el mercado laboral en Bogotá (resultadosmensuales, julio del 2022, basado en losresultados publicados por el DANE).19. Elaboró propuesta textual en inglés para pieza sobre el índice deconfianza comercial (resultados mensuales, agostodel 2022, basada en la Encuesta de Opinión de Empresarial deFedesarrollo).20. Elaboró copy bilingüe para difusión de pieza de la EOE Comercial enBogotá (agosto del 2022).21. Elaboró propuesta textual en inglés para pieza sobre el índice deconfianza industrial (resultados mensuales, agostodel 2022, basada en la Encuesta de Opinión de Empresarial deFedesarrollo).22. Elaboró copy bilingüe para difusión de pieza de la EOE Industrial enBogotá (agosto del 2022).Obligación 6:1. Asistió a la reunión presencial de la Subdirección de AnálisisSectorial el 5de septiembre del 2022 en las instalacionesde la Secretaría de Hacienda (Departamento de Estadísticas y EstudiosFiscales).2. Asistió a la reunión virtual realizada el 8 de septiembre del 2022sobre el MOOC construido entre la Subdirección deAnálisis Sectorial, la Oficina de Educación Tributaria y la instituciónde educación superior Areandina.3. Asistió virtualmente a la grabación del programa radial de lainstitución de educación superior Unicolmayor,realizada el 13 de septiembre del 2022, para apoyar con la entrevistarealizada al supervisor del contrato sobre elObservatorio Fiscal del Distrito.4. Asistió a la reunión virtual realizada el 16 de septiembre del 2022conjuntamente entre la Dirección de Estadísticas yEstudios Fiscales y la Oficina de Comunicaciones, sobre los procesos depublicación en redes sociales de las piezas delObservatorio Fiscal del Distrito.5. Asistió a la reunión presencial realizada el 19 de septiembre del2022 sobre el MOOC construido entre laSubdirección de Análisis Sectorial, la Oficina de Educación Tributaria yla institución de educación superior Areandina,en las instalaciones de esta última entidad.6. Asistió a la reunión presencial de la Subdirección de AnálisisSectorial el 26 de septiembre del 2022 en lasinstalaciones de la Secretaría de Hacienda (Departamento deEstadísticas y Estudios Fiscales).7. Asistió a la conferencia presencial de usuarios de Esri, CUE 2022, enel centro de convenciones Agora, el 27 y el 28 deseptiembre del 2022Obligación 7: Apoyó al supervisor del contrato con la presentación, delObservatorio Fiscal del Distrito, en laConvocatoria de Innovaciones en el Sector Público 2022, organizada porel Observatorio de Innovación Pública (OPSI)de la OCDE.</t>
  </si>
  <si>
    <t>Servicio recibido: De acuerdo con las obligaciones establecidos en elContrato 220053, para la Secretaría Distrital deHacienda, durante el periodo comprendido entre el 01/09/2022 al30/09/2022, se adelantaron los siguientes temas:Obligación 1:• El día 19 de septiembre asistió a reunión presencial en el horario de10:00 a 11:30, para revisión de página web delObservatorio en la cual se contó con la asistencia del asesor JuanGabriel Prieto.• El día 20 de septiembre asistió a reunión virtual, en el horario de8:00 a 8:30, para revisión de barra de accesibilidad ypie de página web del Observatorio en la cual se contó con la asistenciade la ingeniera Claudia Liliana Gómez.• El día 21 de septiembre asistió a reunión virtual, en el horario de11:00 a 12:00, para instalación del certificado deseguridad Wildcard al dominio del Observatorio en la cual se contó conla asistencia de los ingenieros Andrés Pupiales yCarlos Celys.• El día 23 de septiembre asistió a reunión virtual, en el horario de11:30 a 12:00, para dialogar sobre el Sistema deInformación del Observatorio Fiscal SIOF que se está desarrollando en elobservatorio, cual es el fin del SIOF y poner encontexto a los asistentes de las funciones e información que se procesaen el observatorio, reunión que contó con laasistencia de los ingenieros Antonio Orlando Olaya Tarquino, CarlosAugusto Cely Cely, Oscar Orlando Camargo Garzón, Andres PupialesBucheli, Jaime Mayorga Lara y Liliana Jeannett Pardo Moya.Obligación 2:• Actualización constante de la página del observatorio fiscal deldistrito.Obligación 3:• Asistió a reunión virtual el día 7 de septiembre en el horario de 9:00a 10:00, para revisión de página web delObservatorio y su actualización total, en la cual se contó con laasistencia del asesor Weisman Frank.• Actualización constante de Boletines de coyuntura.Obligación 4:• Hizo ajustes en el micrositio del observatorio fiscal del distritoObligación 5:• El día 5 de septiembre envió bases de datos de GEIH_Empleo con cambiossolicitados.• El día 5 de septiembre envió bases de datos de GEIH_Desestacional concambios solicitados• El día 5 de septiembre envió bases de datos de GEH_Informalidad concambios solicitados.• El día 5 de septiembre envió bases de datos de Pobreza monetaria.• El día 5 de septiembre envió bases de datos de CEED.• El día 6 de septiembre envió bases de datos de GEIH Microdatos.• El día 13 de septiembre envió bases de datos de ECG con cambiossolicitados.• El día 22 de septiembre envió bases de datos de EC con cambiossolicitados.Obligación 6:• Avanzó en el desarrollo del Sistema de información a través del Gestorde Base de Datos MySQL.(Proceso de desarrollo para visualización a usuarios)Obligación 7: • Asistió a reunión virtual el día 8 de septiembre pararevisión de estructura y permisos asociados a cadaresponsable de los archivos digitales almacenada en SharePoint, con elprofesional Pedro HernándezObligación 8: • Asistió a reunión virtual el día 23 de septiembre en elhorario de 8:00am a 9:00am a reunión de Red deObservatorios.• Asistió a reunión los días 5 y 26 de septiembre de 2022, a reuniónprogramada con todo el equipo en la sala de juntas3_2 de secretaria de Hacienda Distrital</t>
  </si>
  <si>
    <t>Servicio recibido: De acuerdo con las obligaciones establecidos en elContrato 220170, para la Secretaría Distrital deHacienda, durante el periodo comprendido entre el 01/09/2022 al30/09/2022, se adelantaron los siguientes temas:Obligación 1: Obligación cumplida al inicio del contrato. En el primerinforme se definió el plan de trabajo concertadocon el Director de la DEEF.Obligación 2: Se continuará por parte del contratista con el avance enel II semestre, a lo largo del desarrollo delcontrato.Obligación 3: Ajustó el MEGC en GAMS para tener organizado losescenarios de simulación tributaria incluido, Predial eICA. Especificando los archivos disponibles para ajustes, tanto enproporción o en nivel.Obligación 4: El contratista asistió a reuniones de trabajo con elequipo de la Dirección delegado para esta actividad.Obligación 5: El contratista asistió a reuniones de trabajo con elequipo de la Dirección delegado para esta actividadObligación 6: Se realizaron simulaciones preliminares y expositivas dechoques en ICA y se han hecho las compilacionesde datos para la simulación de escenarios para el acuerdo 780 de 2020.Obligación 7: Revisó el contenido del acuerdo 780 de 2020 y se describióel alcance, para efectos de tene r simulacionesen el modelo de equilibrio general, explicando la asociación con el ICA;para lo cual, fue necesario hacer una búsquedade la documentación que relaciona el ICA con la clasificación CIIU (afin de que fuera coincidente con el MEGC). Y seencontró que la resolución 265 de 2021 permite hacer esa asociación anivel CIIU, pero requiere un segundotratamiento para que a partir de ponderadores pueda ser introducida lasimulación en el modelo.Obligación 8: El contratista asistió a reuniones de trabajo con elequipo de la Dirección delegado para esta actividad.Obligación 9: El contratista asistió a reuniones de trabajo con elequipo de la Dirección delegado para esta actividad depresentación PPT, la explicación del modelo y sus salidas.</t>
  </si>
  <si>
    <t>ANDREA DEL PILAR LEGUIZAMO MURILLO</t>
  </si>
  <si>
    <t>Se realizó un proceso de iteraciones sobre la estimación de la pobrezaen Bogotá para calcular el cambio mínimo estadísticamente significativosobre la EMB 2021, es decir, al menos 7036 personas atendidas en la EMBpor el programa. A partir de este dato, se definieron los 5programashabilitados en el Multicriterio que cuentan con representatividad en laencuesta: Mínimo Vital, subsidio de Transmilenio, Adulto Mayor, IMG-Ordinario y Jóvenes a la U. Esto permitió realizar la microsimulación delos escenarios para cada uno de los 5 programas habilitados y conrepresentatividad, incluyendo escenarios: Base, Do nothing ycombinaciones adicionales para generar eficiencias en la asignación delos recursos. Para cada ejercicio se construyeron los siguientesanálisis: Foster, Greer y Thorbecke – FGT, Pen´s parade, TIP, eficienciade Beckerman y Time taken to exit. Así mismo, se generaron escenariosagrupados para estimar el efecto conjunto de los programas para lasmedidas de bienestar definidas: ingreso y gasto. Para cada ejercicio seconstruyeron los siguientes análisis: Foster, Greer y Thorbecke – FGT,Pen´s parade, TIP, eficiencia de Beckerman y Time taken to exit.Finalmente, se definieron los indicadores de desempeño para el análisiscalidad del gasto de los programas habilitados por el multicriterio.Este análisis se hizo de manera diferenciada para los que semicrosimularon (5 programas) y los que hacen parte del Canal deTransferencias del Distrito que no se microsimularon (10 programas). Conestaos indicadores se realizó el análisis de calidad del gasto y sedefinieron rutas de recomendación para la secretaria Distrital deHacienda.</t>
  </si>
  <si>
    <t>n la ejecución del presente contrato y en cumplimiento de lasobligaciones estipuladas en los estudios previos, se realizaron lassiguientes actividades, las cuales se encuentran registradas en elinforme de gestión mensual por parte del contratista y el cualcorresponde al periodo entre el 1 de septiembre de 2022 y el 30 deseptiembre de 2022:Verificación Oficina VirtualVerificación DRUPALMonitoreo Cloud control, instancias de DBMonitoreo IP VPNVerificación Oficina VirtualMonitoreo Cloud control, instancias de DBEstadísticas Google Analytics - DrupalEstado oficinas virtuales, liquidadores y pagos PSERecorrido centros de cableadoMonitoreo de los servicios UPS, Aire en StruXureWareRevisión de las URLs de colas de reportesMonitoreo Cloud control, instancias de DBMonitoreo UIMMonitoreo Ecommerce y PINGValidación de URLs en general, archivos BAT de URLs - Check ListDataCenter.Pruebas de servicios de liquidadores Pagos PSERevisión de las URLs de colas de reportesMonitoreo de los servicios UPS, Aire en StruXureWareMonitoreo Cloud control, instancias de DBMonitoreo Alarmas CAAcompañamiento al personal SHDRecorrido de infraestructura en general y DataCenterPING sostenido start "10.190.50.22" ping 10.190.50.22 -t -l 1 –SapRouter InternoPING sostenido start "10.190.50.60" ping 10.190.50.60 -t -l 1 –SapRouter ExternoPING sostenido start "10.190.132.19" ping 10.190.132.19 -t -l 1 – CanalNuevas url a monitorear Balanceador Interno POPNuevas url a monitorear BACKOFFICE BALANCEADONuevas url a monitorear BACKOFFICE INTERNONueva url a monitorear HP1 ApacheNuevas url a monitorear (Node 1) TomcatNuevas url a monitorear WP1 WebdispatcherNueva url a monitorear POPNuevas url a monitorear BOBNuevas url a monitorear CRPNuevas url a monitorear BWP</t>
  </si>
  <si>
    <t>Prestar servicios profesionales jurídicos en temas administrativos y contractuales de competencia de la Subdirección de Asuntos Contractuales de la Secretaría Distrital de Hacienda</t>
  </si>
  <si>
    <t>MARTHA ADRIANA RIVERO TORRES</t>
  </si>
  <si>
    <t>Todas las obligaciones se han cumplido a satisfacción.</t>
  </si>
  <si>
    <t>Durante el periodo de ejecución, el(la) contratista dio cumplimiento alas obligaciones especiales estipuladas en los estudios previos.  Serevisa con el contratista las diferentes actividades a adelantar para lacampaña en Transmilenio.</t>
  </si>
  <si>
    <t>El contratista dio estricto cumplimiento de las obligaciones generalesestablecidas en el estudio previo.</t>
  </si>
  <si>
    <t>Obligación 1: No se llevó a cabo en este PeriodoObligación 2:Se organizo la información remitida por las áreas para las Juntas deContratación que se programaron con el objeto de atender los temasrelacionados con el objeto del contrato.Obligación 3:Se participo en las reuniones y mesas de trabajo que se programaron conel objeto de atender los temas relacionados con el objeto del contrato.Obligación 4:Se cumplió a cabalidad con las labores encomendadas, así como con lasrespuestas en término de las peticiones asignadas.Obligación 5:No se llevó a cabo en este PeriodoObligación 6:No se llevó a cabo en este PeriodoObligación 7:No se llevó a cabo en este PeriodoObligación 8:No se llevó a cabo en este PeriodoObligación 9:No se llevó a cabo en este PeriodoObligación 10:Se cumplió a cabalidadObligación 11:Se cumplió a cabalidad</t>
  </si>
  <si>
    <t>OBLIGACIÓN 1CONTRATO 220410: Se creo el expediente digital de documentos subidos enla carpeta compartida.CONTRATO 220398: Se creo el expediente digital de documentos subidos enla carpeta compartida.Expediente CP0001/2022/0000003394: Proveer elementos e insumosnecesarios para atender los primeros auxilios y dotar los botiquines delConcejo de Bogotá D.C.:Elaboración solicitud de RP (Exp. 8324)ExpedienteCP0001/2022/0000002063: Prestar los servicios de mantenimientopreventivo y correctivo al sistema de generación y transferenciaeléctrica de emergencia del Concejo de Bogotá D.C:Solicitud RP: Expediente No. 8264Expediente CP0001/2022/0000003445: Prestar el servicio para permitir elacceso a la información de los productos publicados a través de Internetcon el fin de utilizar la misma para realizar valoraciones,simulaciones, análisis, cálculos u otros.Solicitud R.P (Expediente No. 8137)Expediente CP0001/2022/0000006609: Suministro de uniformes y elementosdeportivos para los funcionarios del Concejo de Bogotá.:Realicé la revisión de las especificaciones y condiciones técnicas.Remití observaciones al abogado para realizar mesa de trabajo.Revisión matriz de riesgosElaboración solicitud de cotización y envío de la misma.OBLIGACIÓN 2Se realizó seguimiento a las líneas del PAA radicadas en la Subdirecciónde Asuntos Contractuales.Se realizó el reparto de 261 solicitudes de los expedientes radicados enBOG DATA.OBLIGACIÓN 3No se presentó en este periodo.OBLIGACIÓN 4No se presentó en este periodo.OBLIGACIÓN 5No se presentó en este periodo.OBLIGACIÓN 6No se presentó en este periodo.OBLIGACIÓN 7No se presentó en este periodo.OBLIGACIÓN 8Se realizó la actualización de la base de datos del control de repartode los expedientes radicados por BOGDATA.Se realizó la actualización de la base de seguimiento de los expedientesasignados.Se realizó la actualización de la información de la supervisión de loscontratos en el WCC.Se realizó la actualización de la información de la supervisión de loscontratos en SECOP II.OBLIGACIÓN 9Revisión de las cuentas de agosto de 2022 y cree las mismas en BOGDATAgenerando así los certificados de supervisión y de cumplimiento:DORIS JANNETH FORERO DUARTE 210003 INF_CP/2022/0000007946AMANDA LILIANA RICO DIAZ 220207 INF_CP/2022/0000007423ANDREA PAOLA VEGA TORRES 220028 INF_CP/2022/0000007422ANGELA MARIA SOLEDAD NAVARRETE PESELLIN 220216 INF_CP/2022/0000007418CRISTIAN GIOVANNI BOHORQUEZ MOLANO 220208 INF_CP/2022/0000007193ELIZABETH MONTES CUELLO 220017 INF_CP/2022/0000007417ERIKA NATHALIA JARAMILLO GUERRERO 220083 INF_CP/2022/0000007243GIOVANNI SUAREZ USECHE 220145 INF_CP/2022/0000007310HECTOR WILSON GUALTEROS BUITRAGO 220084 INF_CP/2022/0000007346HENRY WILSON GONZÁLEZ BELLO 220142 INF_CP/2022/0000007764JENNY ANDREA ROCHA GARCIA 220217 INF_CP/2022/0000008145JOHN MAURICIO CONTRERAS DIAZ 220143 INF_CP/2022/0000007194JOSE LUIS LEON ALVAREZ 220205 INF_CP/2022/0000007881JUAN CARLOS GOMEZ BAUTISTA 220206 INF_CP/2022/0000007282LUCIA TERESA JARAMILLO GUERRA 220055 INF_CP/2022/0000007100MARIA CLAUDIA ORTEGA REYES 220144 INF_CP/2022/0000007102MAURICIO ARIAS ARIAS 220293 INF_CP/2022/0000008317MICHAEL ALFONSO BARÓN SALCEDO  220018 INF_CP/2022/0000008251NICOLAS FAGUA SUAREZ 220021 INF_CP/2022/0000007874PAOLA SABOGAL CARRILLO 220248 INF_CP/2022/0000007195VIVIAN LORENA PRIETO TRUJILLO 220177 INF_CP/2022/0000007196VIVIANA OTALORA CORTES  220082 INF_CP/2022/0000007419ANGELA JOHANNA FRANCO CHAVES 220434 INF_CP/2022/0000008023Creación de los expedientes de contratos nuevos en la SAC:CD0001/2022/0000008444CD0001/2022/0000008443CD0001/2022/0000007030CD0001/2022/0000008036CD0001/2022/0000007099CD0001/2022/0000006970Elaboración del Acta de inicio del contrato 220578 – Andrea Leguizamo.Elaboración del Acta de inicio del contrato 220583 – MARTHA ADRIANARIVERO TORRESElaboración del Acta de inicio del contrato 220580 - NICOLAS FAGUASUAREZSe realizó la creación de las líneas del PAA para los nuevos contratosde la SAC:LÍNEA100000222210000022231000002224100000222510000022261000002227100000222810000022291000002241Se elaboró la presentación para la junta de contratación de los nuevoscontratos.OBLIGACIÓN 10Se realizó el informe de las actividades realizadas durante los días elmes de septiembre de 2022OBLIGACIÓN 11No se presentó en este periodo.OBLIGACIÓN 12No se presentó en este periodo.OBLIGACIÓN 13Realicé diariamente el apoyo en el reparto de las líneas del PAA yexpedientes radicados por medio de SAP a los precontractuales y abogadosde la Subdirección, asignando 261 líneas.Asistí a la reunión de seguimiento semanales de la SAC. (martes yviernes)Asistí a las reuniones diarias de seguimiento de los expedientes de CPSde Fondo Cuenta radicados en la SAC.Realicé la actualización diaria del avance de los expedientes radicadosdel Fondo Cuenta como insumo del informe de la Subsecretaría.Realicé la actualización del informe sobre otros contratos para lareunión de avance semanal programada por la Subsecretaría General y deseguimiento de la SAC.Realicé la actualización de los informes de seguimiento sobre las líneasdel PAA pendientes de radicación de las diferentes áreas de la entidad.Realicé la presentación del seguimiento de las líneas pendientes deradicación y contratos en ejecución de las Oficinas de Planeación,Riesgos, Comunicaciones y Despacho del Secretario.</t>
  </si>
  <si>
    <t>Obligación No. 1Expediente: 7386– Línea 1497 (Mínima Cuantía)Se adelanto revisión Especif. y Cond. Técnicas y Ficha técnicaProgramación de mesa de trabajo con el enlace para solicitaraclaraciones frente a los documentos anteriormente relacionados. Se realizó devolución de la línea para adelantar ajustes relacionados con el servicio de escolta.  Una vez radicado nuevamente en la SAC,se procedió a la realización del Estudio de Mercado, Estudio dePresupuesto, Solicitud de CDP, Revisión Matriz de Riesgos y finalizaciónde tareas en BogData.Revisión de documentación radicada por las áreas para los siguientesexpedientes de Prestación de Servicios:Exp: 7705 Línea: 2042Exp: 7715 Línea: 2047Exp: 7867 Línea: 2013Exp: 8069 Línea: 2019Exp: 8034 Línea: 2094Exp: 8083 Línea: 2097Exp: 8062 Línea: 2098Exp: 8056 Línea: 2037Exp: 8033 Línea: 2006Elaboración de estudios de presupuesto, revisión matriz de riesgos,solicitud de CDP’s y, finalización de tareas en BogData.Expediente: 7604– Línea 1576 (Acuerdo Marco)Revisión de documentos radicados por el área solicitanteSe realiza mesa de trabajo con área para resolver inquietudes fuenecesario realizar devolución del expediente para ajustes.Expediente: 6274– Línea 1963De conformidad con el estudio de mercado para el suministro de scannerde alto rendimiento, fue necesario devolver la línea al área de origendebido a que el presupuesto asignado no alcanzaba. En ese sentido, fuenecesario modificar la modalidad de contratación por Acuerdo Marco y,disminuir las cantidades de esos elementos.Obligación No. 22.1 Expediente: 8033– Línea 2006 (Prestación de Servicios)Una vez revisado el documento Especificaciones y condiciones Técnicaseste presentaba un error en la experiencia relacionada en la tabla dehonorarios, en ese sentido fue necesario realizar la devolución de lalínea al área de origen.2.2 Exp 6968 Línea 2075. (Selección Abreviada - Acuerdo Marco)        Se realiza acompañamiento para la creación del evento decotización el cual fue creado el 05/09/22 con fecha de finalización12/09/222.3 Exp 6664 Línea 1544 (Selección Abreviada - Acuerdo Marco)        Se realiza acompañamiento para la creación del evento decotización el cual fue creado el 20/09/22 con fecha de finalización04/10/22 – Se adelantó solicitud de CDP de inversión.2.4 Exp 8336 Línea 1963 (Selección Abreviada - Acuerdo Marco)      Se realiza acompañamiento para la creación del evento decotización el cual fue creado el 29/09/22 con fecha de finalización 13/09/22 - Se adelantó solicitud de CDP de inversión.Obligación No. 33.1. Elaboración de estudios del sector para los siguientes procesos:Exp: 7386 Línea: 1497 (Mínima Cuantía)Exp: 7705 Línea: 2042 (Prestación de servicios)Exp: 7715 Línea: 2047 (Prestación de servicios)Exp: 7867 Línea: 2013 (Prestación de servicios)Exp: 8069 Línea: 2019 (Prestación de servicios)Exp: 8034 Línea: 2094 (Prestación de servicios)Exp: 8083 Línea: 2097 (Prestación de servicios)Exp: 8062 Línea: 2098 (Prestación de servicios)Exp: 8056 Línea: 2037 (Prestación de servicios)Exp: 8033 Línea: 2006 (Prestación de servicios)    Obligación No. 44.1 Solicitud de Registros Presupuestales para los siguientes contratosde prestación de servicios:      Exp: 6968 Línea: 2075 Contrato: 220602 CRP: 938      Exp: 7705 Línea: 2042 Contrato: 220641 CRP: 250  Exp: 7705 Línea: 2042 Contrato: 220642 CRP: 247  Exp: 8069 Línea: 2019 Contrato: 220640 CRP: 245  Exp: 8083 Línea: 2097 Contrato: 220629 CRP: 232  Exp: 5128 Línea: 1885 Contrato: 220531 CRP: 855  Exp: 5128 Línea: 1885 Contrato: 220532 CRP: 857  Exp: 5128 Línea: 1885 Contrato: 220536 CRP: 858  Exp: 5128 Línea: 1885 Contrato: 220537 CRP: 859  Exp: 5128 Línea: 1885 Contrato: 220533 CRP: 862  Exp: 5128 Línea: 1885 Contrato: 220564 CRP: 878  Exp: 5128 Línea: 1885 Contrato: 220537 CRP: 859  Exp: 5129 Línea: 1883 Contrato: 220569 CRP: 9004.2 Solicitud de Registros Presupuestales para los siguientes contratos:      Exp: 1958 Línea: 1559 Contrato: 220568 CRP: 207 INGEAL S A  Exp: 5621 Línea: 1355 Contrato: 220573 CRP: 912 INFORMESE SAS4.3 Solicitud Registro Presupuestal modificación al contrato 220148Claudia Cecilia Puentes Riaño el cual fue expedido bajo el número 930del 15 de septiembre de 2022. 4.4 Lleve a cabo solicitud de cotizaciones para las siguientes líneascon el objetivo de obtener precios del mercado:Exp: 2039 Línea: 1513Objeto: Contratar el servicio de evaluación del Riesgo Psicosocial parael Concejo de Bogotá.Exp: 2945 Línea: 1571Objeto: Prestar los servicios de mantenimiento preventivo y correctivo ysuministro de repuestos para los elementos que soportan lainfraestructura de acceso vehicular a las instalaciones del Concejo deBogotá D.CProceso: Conferencia y Debate Concejo de BogotáObligación No. 55.1 Durante el mes de septiembre no se realizó la construcción deaspectos técnicos y financieros.Obligación No. 66.1 Durante el mes de septiembre no se realizaron proyecciones yrespuestas a observaciones.Obligación No. 77.1 Una vez finalizadas las tareas precontractuales, lleve a cabo lacreación de carpetas en el SharePoint la cual contiene los documentosprecontractuales.    Exp: 6964 Línea: 2074    Exp: 6968 Línea: 2075    Exp: 7386 Línea: 1497    Exp: 7705 Línea: 2042    Exp: 7715 Línea: 2047Exp: 8069 Línea: 2019Exp: 8034 Línea: 2094Exp: 8083 Línea: 2097Exp: 2098 Línea: 8162Exp: 2047 Línea: 7715Exp: 2097 Línea: 8083Exp: 2098 Línea: 81627.2. Son actualizados los precios unitarios de los contratos adjudicadosen la matriz compartida formato Excel.Obligación No. 8Elaboración de informe de las actividades que corresponde al mes deseptiembre, en donde se describe los avances de los procesos asignados.Obligación No. 9Durante el mes de septiembre de 2022, no me fueron entregados elementoso implementos relacionados con la presente obligación contractual.Obligación No. 10Todas las actividades ejecutadas en el periodo reportado se realizaronacatando las normas de Bioseguridad en el marco de la emergencia porCOVID-19, acorde a los protocolos y procedimientos adoptados por laSecretaría de Hacienda Distrital.Obligación No. 1111.1 Participación en reuniones virtuales convocadas por la Subdirecciónde Asuntos Contractuales.11.2 Asistencia a reuniones con las áreas solicitantes y los abogados dela SAC, a fin de resolver inquietudes frente a los procesos asignados,algunas de ellas con el propósito de exponer las razones de ladevolución de expedientes a las áreas de origen.</t>
  </si>
  <si>
    <t>Recursos totales Ejecutados o pagados</t>
  </si>
  <si>
    <t>Tipo Modificaciones</t>
  </si>
  <si>
    <t>Modalidad / Clase Contrato - Conve</t>
  </si>
  <si>
    <t>Secretaría Distrital de Hacienda
Gestión Contractual Septiembre 2022 - Informe Ejecución</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</si>
  <si>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</si>
  <si>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</si>
  <si>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</si>
  <si>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</si>
  <si>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</si>
  <si>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</si>
  <si>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</si>
  <si>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</si>
  <si>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</si>
  <si>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</si>
  <si>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TVEC</t>
  </si>
  <si>
    <t>DESPACHO DIR. DISTRITAL PRESUPUESTO</t>
  </si>
  <si>
    <t>DESPACHO DIR. ESTAD. Y ESTUDIOS FISCALES</t>
  </si>
  <si>
    <t>DESPACHO DIR. INFORMATICA Y TECNOLOGIA</t>
  </si>
  <si>
    <t>DESPACHO TESORERO DISTRITAL</t>
  </si>
  <si>
    <t>OF. ANALISIS Y CONTROL RIESGO</t>
  </si>
  <si>
    <t>OF. CONTROL INTERNO</t>
  </si>
  <si>
    <t>OF. DEPURACION CARTERA</t>
  </si>
  <si>
    <t>OF. GESTION DE COBRO</t>
  </si>
  <si>
    <t>OF. OPERACION SISTEMA GESTION DOCUMENTAL</t>
  </si>
  <si>
    <t>OF. PLANEACION FINANCIERA</t>
  </si>
  <si>
    <t>OF. TECNICA SISTEMA GESTION DOCUMENTAL</t>
  </si>
  <si>
    <t>SUBD. ANALISIS Y SOSTENIBILIDAD PPTAL.</t>
  </si>
  <si>
    <t>SUBD. ASUNTOS CONTRACTUALES</t>
  </si>
  <si>
    <t>SUBD. COBRO NO TRIBUTARIO</t>
  </si>
  <si>
    <t>SUBD. CONSOLIDACION, GESTION E INVEST.</t>
  </si>
  <si>
    <t>SUBD. DESARROLLO SOCIAL</t>
  </si>
  <si>
    <t>SUBD. DETERMINACION</t>
  </si>
  <si>
    <t>SUBD. FINANZAS DISTRITALES</t>
  </si>
  <si>
    <t>SUBD. GESTION CONTABLE HACIENDA</t>
  </si>
  <si>
    <t>SUBD. INFRAESTRUCTURA Y LOCALIDADES</t>
  </si>
  <si>
    <t>SUBD. PLANEACION E INTELIGENCIA TRIB</t>
  </si>
  <si>
    <t>SUBD. PLANEACION FINANCIERA E INVERS.</t>
  </si>
  <si>
    <t>SUBD. SERVICIOS TIC</t>
  </si>
  <si>
    <t>SUBD. SOLUCIONES TIC</t>
  </si>
  <si>
    <t>https://community.secop.gov.co/Public/Tendering/OpportunityDetail/Index?noticeUID=CO1.NTC.2525818&amp;isFromPublicArea=True&amp;isModal=true&amp;asPopupView=true</t>
  </si>
  <si>
    <t>https://community.secop.gov.co/Public/Tendering/OpportunityDetail/Index?noticeUID=CO1.NTC.2648059&amp;isFromPublicArea=True&amp;isModal=true&amp;asPopupView=true</t>
  </si>
  <si>
    <t>https://community.secop.gov.co/Public/Tendering/OpportunityDetail/Index?noticeUID=CO1.NTC.2520212&amp;isFromPublicArea=True&amp;isModal=true&amp;asPopupView=true</t>
  </si>
  <si>
    <t>https://community.secop.gov.co/Public/Tendering/OpportunityDetail/Index?noticeUID=CO1.NTC.2559059&amp;isFromPublicArea=True&amp;isModal=true&amp;asPopupView=true</t>
  </si>
  <si>
    <t>https://community.secop.gov.co/Public/Tendering/OpportunityDetail/Index?noticeUID=CO1.NTC.2623679&amp;isFromPublicArea=True&amp;isModal=true&amp;asPopupView=true</t>
  </si>
  <si>
    <t>https://community.secop.gov.co/Public/Tendering/OpportunityDetail/Index?noticeUID=CO1.NTC.2541314&amp;isFromPublicArea=True&amp;isModal=true&amp;asPopupView=true</t>
  </si>
  <si>
    <t>https://community.secop.gov.co/Public/Tendering/OpportunityDetail/Index?noticeUID=CO1.NTC.2527679&amp;isFromPublicArea=True&amp;isModal=true&amp;asPopupView=true</t>
  </si>
  <si>
    <t>https://community.secop.gov.co/Public/Tendering/OpportunityDetail/Index?noticeUID=CO1.NTC.2545978&amp;isFromPublicArea=True&amp;isModal=true&amp;asPopupView=true</t>
  </si>
  <si>
    <t>https://community.secop.gov.co/Public/Tendering/OpportunityDetail/Index?noticeUID=CO1.NTC.2561871&amp;isFromPublicArea=True&amp;isModal=true&amp;asPopupView=true</t>
  </si>
  <si>
    <t>https://community.secop.gov.co/Public/Tendering/OpportunityDetail/Index?noticeUID=CO1.NTC.2561304&amp;isFromPublicArea=True&amp;isModal=true&amp;asPopupView=true</t>
  </si>
  <si>
    <t>https://community.secop.gov.co/Public/Tendering/OpportunityDetail/Index?noticeUID=CO1.NTC.2531953&amp;isFromPublicArea=True&amp;isModal=true&amp;asPopupView=true</t>
  </si>
  <si>
    <t>https://community.secop.gov.co/Public/Tendering/OpportunityDetail/Index?noticeUID=CO1.NTC.2971701&amp;isFromPublicArea=True&amp;isModal=true&amp;asPopupView=true</t>
  </si>
  <si>
    <t>https://community.secop.gov.co/Public/Tendering/OpportunityDetail/Index?noticeUID=CO1.NTC.3022060&amp;isFromPublicArea=True&amp;isModal=true&amp;asPopupView=true</t>
  </si>
  <si>
    <t>https://community.secop.gov.co/Public/Tendering/OpportunityDetail/Index?noticeUID=CO1.NTC.3194837&amp;isFromPublicArea=True&amp;isModal=true&amp;asPopupView=true</t>
  </si>
  <si>
    <t>https://community.secop.gov.co/Public/Tendering/OpportunityDetail/Index?noticeUID=CO1.NTC.2520885&amp;isFromPublicArea=True&amp;isModal=true&amp;asPopupView=true</t>
  </si>
  <si>
    <t>https://community.secop.gov.co/Public/Tendering/OpportunityDetail/Index?noticeUID=CO1.NTC.2539621&amp;isFromPublicArea=True&amp;isModal=true&amp;asPopupView=true</t>
  </si>
  <si>
    <t>https://community.secop.gov.co/Public/Tendering/OpportunityDetail/Index?noticeUID=CO1.NTC.3024375&amp;isFromPublicArea=True&amp;isModal=true&amp;asPopupView=true</t>
  </si>
  <si>
    <t>https://community.secop.gov.co/Public/Tendering/OpportunityDetail/Index?noticeUID=CO1.NTC.3033045&amp;isFromPublicArea=True&amp;isModal=true&amp;asPopupView=true</t>
  </si>
  <si>
    <t>https://community.secop.gov.co/Public/Tendering/OpportunityDetail/Index?noticeUID=CO1.NTC.2527519&amp;isFromPublicArea=True&amp;isModal=true&amp;asPopupView=true</t>
  </si>
  <si>
    <t>https://community.secop.gov.co/Public/Tendering/OpportunityDetail/Index?noticeUID=CO1.NTC.3110287&amp;isFromPublicArea=True&amp;isModal=true&amp;asPopupView=true</t>
  </si>
  <si>
    <t>https://community.secop.gov.co/Public/Tendering/OpportunityDetail/Index?noticeUID=CO1.NTC.2626919&amp;isFromPublicArea=True&amp;isModal=true&amp;asPopupView=true</t>
  </si>
  <si>
    <t>https://community.secop.gov.co/Public/Tendering/OpportunityDetail/Index?noticeUID=CO1.NTC.2540109&amp;isFromPublicArea=True&amp;isModal=true&amp;asPopupView=true</t>
  </si>
  <si>
    <t>https://community.secop.gov.co/Public/Tendering/OpportunityDetail/Index?noticeUID=CO1.NTC.2529955&amp;isFromPublicArea=True&amp;isModal=true&amp;asPopupView=true</t>
  </si>
  <si>
    <t>https://community.secop.gov.co/Public/Tendering/OpportunityDetail/Index?noticeUID=CO1.NTC.2502415&amp;isFromPublicArea=True&amp;isModal=true&amp;asPopupView=true</t>
  </si>
  <si>
    <t>https://community.secop.gov.co/Public/Tendering/OpportunityDetail/Index?noticeUID=CO1.NTC.2517639&amp;isFromPublicArea=True&amp;isModal=true&amp;asPopupView=true</t>
  </si>
  <si>
    <t>https://community.secop.gov.co/Public/Tendering/OpportunityDetail/Index?noticeUID=CO1.NTC.2626600&amp;isFromPublicArea=True&amp;isModal=true&amp;asPopupView=true</t>
  </si>
  <si>
    <t>https://community.secop.gov.co/Public/Tendering/OpportunityDetail/Index?noticeUID=CO1.NTC.2522926&amp;isFromPublicArea=True&amp;isModal=true&amp;asPopupView=true</t>
  </si>
  <si>
    <t>https://community.secop.gov.co/Public/Tendering/OpportunityDetail/Index?noticeUID=CO1.NTC.2502606&amp;isFromPublicArea=True&amp;isModal=true&amp;asPopupView=true</t>
  </si>
  <si>
    <t>https://community.secop.gov.co/Public/Tendering/OpportunityDetail/Index?noticeUID=CO1.NTC.2982704&amp;isFromPublicArea=True&amp;isModal=true&amp;asPopupView=true</t>
  </si>
  <si>
    <t>https://community.secop.gov.co/Public/Tendering/OpportunityDetail/Index?noticeUID=CO1.NTC.2687590&amp;isFromPublicArea=True&amp;isModal=true&amp;asPopupView=true</t>
  </si>
  <si>
    <t>https://community.secop.gov.co/Public/Tendering/OpportunityDetail/Index?noticeUID=CO1.NTC.2528577&amp;isFromPublicArea=True&amp;isModal=true&amp;asPopupView=true</t>
  </si>
  <si>
    <t>https://community.secop.gov.co/Public/Tendering/OpportunityDetail/Index?noticeUID=CO1.NTC.2937787&amp;isFromPublicArea=True&amp;isModal=true&amp;asPopupView=true</t>
  </si>
  <si>
    <t>https://community.secop.gov.co/Public/Tendering/OpportunityDetail/Index?noticeUID=CO1.NTC.2607212&amp;isFromPublicArea=True&amp;isModal=true&amp;asPopupView=true</t>
  </si>
  <si>
    <t>https://community.secop.gov.co/Public/Tendering/OpportunityDetail/Index?noticeUID=CO1.NTC.2529145&amp;isFromPublicArea=True&amp;isModal=true&amp;asPopupView=true</t>
  </si>
  <si>
    <t>https://community.secop.gov.co/Public/Tendering/OpportunityDetail/Index?noticeUID=CO1.NTC.2740087&amp;isFromPublicArea=True&amp;isModal=true&amp;asPopupView=true</t>
  </si>
  <si>
    <t>https://community.secop.gov.co/Public/Tendering/OpportunityDetail/Index?noticeUID=CO1.NTC.2645695&amp;isFromPublicArea=True&amp;isModal=true&amp;asPopupView=true</t>
  </si>
  <si>
    <t>https://community.secop.gov.co/Public/Tendering/OpportunityDetail/Index?noticeUID=CO1.NTC.2557863&amp;isFromPublicArea=True&amp;isModal=true&amp;asPopupView=true</t>
  </si>
  <si>
    <t>https://community.secop.gov.co/Public/Tendering/OpportunityDetail/Index?noticeUID=CO1.NTC.2707011&amp;isFromPublicArea=True&amp;isModal=true&amp;asPopupView=true</t>
  </si>
  <si>
    <t>https://community.secop.gov.co/Public/Tendering/OpportunityDetail/Index?noticeUID=CO1.NTC.2556953&amp;isFromPublicArea=True&amp;isModal=true&amp;asPopupView=true</t>
  </si>
  <si>
    <t>https://community.secop.gov.co/Public/Tendering/OpportunityDetail/Index?noticeUID=CO1.NTC.3033343&amp;isFromPublicArea=True&amp;isModal=true&amp;asPopupView=true</t>
  </si>
  <si>
    <t>https://community.secop.gov.co/Public/Tendering/OpportunityDetail/Index?noticeUID=CO1.NTC.2935430&amp;isFromPublicArea=True&amp;isModal=true&amp;asPopupView=true</t>
  </si>
  <si>
    <t>https://community.secop.gov.co/Public/Tendering/OpportunityDetail/Index?noticeUID=CO1.NTC.2863309&amp;isFromPublicArea=True&amp;isModal=true&amp;asPopupView=true</t>
  </si>
  <si>
    <t>https://community.secop.gov.co/Public/Tendering/OpportunityDetail/Index?noticeUID=CO1.NTC.2998607&amp;isFromPublicArea=True&amp;isModal=true&amp;asPopupView=true</t>
  </si>
  <si>
    <t>https://community.secop.gov.co/Public/Tendering/OpportunityDetail/Index?noticeUID=CO1.NTC.2711066&amp;isFromPublicArea=True&amp;isModal=true&amp;asPopupView=true</t>
  </si>
  <si>
    <t>https://community.secop.gov.co/Public/Tendering/OpportunityDetail/Index?noticeUID=CO1.NTC.2517299&amp;isFromPublicArea=True&amp;isModal=true&amp;asPopupView=true</t>
  </si>
  <si>
    <t>https://community.secop.gov.co/Public/Tendering/OpportunityDetail/Index?noticeUID=CO1.NTC.2542560&amp;isFromPublicArea=True&amp;isModal=true&amp;asPopupView=true</t>
  </si>
  <si>
    <t>https://community.secop.gov.co/Public/Tendering/OpportunityDetail/Index?noticeUID=CO1.NTC.2685186&amp;isFromPublicArea=True&amp;isModal=true&amp;asPopupView=true</t>
  </si>
  <si>
    <t>https://www.colombiacompra.gov.co/tienda-virtual-del-estado-colombiano/ordenes-compra/86711</t>
  </si>
  <si>
    <t>https://community.secop.gov.co/Public/Tendering/OpportunityDetail/Index?noticeUID=CO1.NTC.2987061&amp;isFromPublicArea=True&amp;isModal=true&amp;asPopupView=true</t>
  </si>
  <si>
    <t>https://community.secop.gov.co/Public/Tendering/OpportunityDetail/Index?noticeUID=CO1.NTC.2725673&amp;isFromPublicArea=True&amp;isModal=true&amp;asPopupView=true</t>
  </si>
  <si>
    <t>https://community.secop.gov.co/Public/Tendering/OpportunityDetail/Index?noticeUID=CO1.NTC.3139037&amp;isFromPublicArea=True&amp;isModal=true&amp;asPopupView=true</t>
  </si>
  <si>
    <t>https://www.colombiacompra.gov.co/tienda-virtual-del-estado-colombiano/ordenes-compra/95280</t>
  </si>
  <si>
    <t>https://community.secop.gov.co/Public/Tendering/OpportunityDetail/Index?noticeUID=CO1.NTC.3178007&amp;isFromPublicArea=True&amp;isModal=true&amp;asPopupView=true</t>
  </si>
  <si>
    <t>https://community.secop.gov.co/Public/Tendering/OpportunityDetail/Index?noticeUID=CO1.NTC.3197431&amp;isFromPublicArea=True&amp;isModal=true&amp;asPopupView=true</t>
  </si>
  <si>
    <t>https://community.secop.gov.co/Public/Tendering/OpportunityDetail/Index?noticeUID=CO1.NTC.2542946&amp;isFromPublicArea=True&amp;isModal=true&amp;asPopupView=true</t>
  </si>
  <si>
    <t>https://community.secop.gov.co/Public/Tendering/OpportunityDetail/Index?noticeUID=CO1.NTC.2517693&amp;isFromPublicArea=True&amp;isModal=true&amp;asPopupView=true</t>
  </si>
  <si>
    <t>https://community.secop.gov.co/Public/Tendering/OpportunityDetail/Index?noticeUID=CO1.NTC.2518302&amp;isFromPublicArea=True&amp;isModal=true&amp;asPopupView=true</t>
  </si>
  <si>
    <t>https://community.secop.gov.co/Public/Tendering/OpportunityDetail/Index?noticeUID=CO1.NTC.2529567&amp;isFromPublicArea=True&amp;isModal=true&amp;asPopupView=true</t>
  </si>
  <si>
    <t>https://community.secop.gov.co/Public/Tendering/OpportunityDetail/Index?noticeUID=CO1.NTC.2519527&amp;isFromPublicArea=True&amp;isModal=true&amp;asPopupView=true</t>
  </si>
  <si>
    <t>https://community.secop.gov.co/Public/Tendering/OpportunityDetail/Index?noticeUID=CO1.NTC.3129115&amp;isFromPublicArea=True&amp;isModal=true&amp;asPopupView=true</t>
  </si>
  <si>
    <t>https://community.secop.gov.co/Public/Tendering/OpportunityDetail/Index?noticeUID=CO1.NTC.2517610&amp;isFromPublicArea=True&amp;isModal=true&amp;asPopupView=true</t>
  </si>
  <si>
    <t>https://community.secop.gov.co/Public/Tendering/OpportunityDetail/Index?noticeUID=CO1.NTC.2521313&amp;isFromPublicArea=True&amp;isModal=true&amp;asPopupView=true</t>
  </si>
  <si>
    <t>https://community.secop.gov.co/Public/Tendering/OpportunityDetail/Index?noticeUID=CO1.NTC.2646412&amp;isFromPublicArea=True&amp;isModal=true&amp;asPopupView=true</t>
  </si>
  <si>
    <t>https://community.secop.gov.co/Public/Tendering/OpportunityDetail/Index?noticeUID=CO1.NTC.2791583&amp;isFromPublicArea=True&amp;isModal=true&amp;asPopupView=true</t>
  </si>
  <si>
    <t>https://community.secop.gov.co/Public/Tendering/OpportunityDetail/Index?noticeUID=CO1.NTC.2724185&amp;isFromPublicArea=True&amp;isModal=true&amp;asPopupView=true</t>
  </si>
  <si>
    <t>https://community.secop.gov.co/Public/Tendering/OpportunityDetail/Index?noticeUID=CO1.NTC.2646742&amp;isFromPublicArea=True&amp;isModal=true&amp;asPopupView=true</t>
  </si>
  <si>
    <t>https://community.secop.gov.co/Public/Tendering/OpportunityDetail/Index?noticeUID=CO1.NTC.2526332&amp;isFromPublicArea=True&amp;isModal=true&amp;asPopupView=true</t>
  </si>
  <si>
    <t>https://community.secop.gov.co/Public/Tendering/OpportunityDetail/Index?noticeUID=CO1.NTC.3239187&amp;isFromPublicArea=True&amp;isModal=true&amp;asPopupView=true</t>
  </si>
  <si>
    <t>https://community.secop.gov.co/Public/Tendering/OpportunityDetail/Index?noticeUID=CO1.NTC.2706563&amp;isFromPublicArea=True&amp;isModal=true&amp;asPopupView=true</t>
  </si>
  <si>
    <t>https://community.secop.gov.co/Public/Tendering/OpportunityDetail/Index?noticeUID=CO1.NTC.2753082&amp;isFromPublicArea=True&amp;isModal=true&amp;asPopupView=true</t>
  </si>
  <si>
    <t>https://community.secop.gov.co/Public/Tendering/OpportunityDetail/Index?noticeUID=CO1.NTC.2686023&amp;isFromPublicArea=True&amp;isModal=true&amp;asPopupView=true</t>
  </si>
  <si>
    <t>https://community.secop.gov.co/Public/Tendering/OpportunityDetail/Index?noticeUID=CO1.NTC.2972907&amp;isFromPublicArea=True&amp;isModal=true&amp;asPopupView=true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</si>
  <si>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</si>
  <si>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https://community.secop.gov.co/Public/Tendering/OpportunityDetail/Index?noticeUID=CO1.NTC.3223566&amp;isFromPublicArea=True&amp;isModal=true&amp;asPopupView=true</t>
  </si>
  <si>
    <t>https://community.secop.gov.co/Public/Tendering/OpportunityDetail/Index?noticeUID=CO1.NTC.2647460&amp;isFromPublicArea=True&amp;isModal=true&amp;asPopupView=true</t>
  </si>
  <si>
    <t>https://community.secop.gov.co/Public/Tendering/OpportunityDetail/Index?noticeUID=CO1.NTC.2688259&amp;isFromPublicArea=True&amp;isModal=true&amp;asPopupView=true</t>
  </si>
  <si>
    <t>https://community.secop.gov.co/Public/Tendering/OpportunityDetail/Index?noticeUID=CO1.NTC.2529187&amp;isFromPublicArea=True&amp;isModal=true&amp;asPopupView=true</t>
  </si>
  <si>
    <t>https://community.secop.gov.co/Public/Tendering/OpportunityDetail/Index?noticeUID=CO1.NTC.2561726&amp;isFromPublicArea=True&amp;isModal=true&amp;asPopupView=true</t>
  </si>
  <si>
    <t>https://community.secop.gov.co/Public/Tendering/OpportunityDetail/Index?noticeUID=CO1.NTC.2709393&amp;isFromPublicArea=True&amp;isModal=true&amp;asPopupView=true</t>
  </si>
  <si>
    <t>https://community.secop.gov.co/Public/Tendering/OpportunityDetail/Index?noticeUID=CO1.NTC.2528456&amp;isFromPublicArea=True&amp;isModal=true&amp;asPopupView=true</t>
  </si>
  <si>
    <t>https://community.secop.gov.co/Public/Tendering/OpportunityDetail/Index?noticeUID=CO1.NTC.2943823&amp;isFromPublicArea=True&amp;isModal=true&amp;asPopupView=true</t>
  </si>
  <si>
    <t>https://community.secop.gov.co/Public/Tendering/OpportunityDetail/Index?noticeUID=CO1.NTC.3032714&amp;isFromPublicArea=True&amp;isModal=true&amp;asPopupView=true</t>
  </si>
  <si>
    <t>https://community.secop.gov.co/Public/Tendering/OpportunityDetail/Index?noticeUID=CO1.NTC.2540901&amp;isFromPublicArea=True&amp;isModal=true&amp;asPopupView=true</t>
  </si>
  <si>
    <t>https://community.secop.gov.co/Public/Tendering/OpportunityDetail/Index?noticeUID=CO1.NTC.2524549&amp;isFromPublicArea=True&amp;isModal=true&amp;asPopupView=true</t>
  </si>
  <si>
    <t>https://community.secop.gov.co/Public/Tendering/OpportunityDetail/Index?noticeUID=CO1.NTC.2522949&amp;isFromPublicArea=True&amp;isModal=true&amp;asPopupView=true</t>
  </si>
  <si>
    <t>https://community.secop.gov.co/Public/Tendering/OpportunityDetail/Index?noticeUID=CO1.NTC.3081628&amp;isFromPublicArea=True&amp;isModal=true&amp;asPopupView=true</t>
  </si>
  <si>
    <t>https://community.secop.gov.co/Public/Tendering/OpportunityDetail/Index?noticeUID=CO1.NTC.3082567&amp;isFromPublicArea=True&amp;isModal=true&amp;asPopupView=true</t>
  </si>
  <si>
    <t>https://community.secop.gov.co/Public/Tendering/OpportunityDetail/Index?noticeUID=CO1.NTC.2502368&amp;isFromPublicArea=True&amp;isModal=true&amp;asPopupView=true</t>
  </si>
  <si>
    <t>https://community.secop.gov.co/Public/Tendering/OpportunityDetail/Index?noticeUID=CO1.NTC.2942176&amp;isFromPublicArea=True&amp;isModal=true&amp;asPopupView=true</t>
  </si>
  <si>
    <t>https://community.secop.gov.co/Public/Tendering/OpportunityDetail/Index?noticeUID=CO1.NTC.2504891&amp;isFromPublicArea=True&amp;isModal=true&amp;asPopupView=true</t>
  </si>
  <si>
    <t>https://www.colombiacompra.gov.co/tienda-virtual-del-estado-colombiano/ordenes-compra/94057</t>
  </si>
  <si>
    <t>https://www.colombiacompra.gov.co/tienda-virtual-del-estado-colombiano/ordenes-compra/88897</t>
  </si>
  <si>
    <t>https://community.secop.gov.co/Public/Tendering/OpportunityDetail/Index?noticeUID=CO1.NTC.2529811&amp;isFromPublicArea=True&amp;isModal=true&amp;asPopupView=true</t>
  </si>
  <si>
    <t>https://community.secop.gov.co/Public/Tendering/OpportunityDetail/Index?noticeUID=CO1.NTC.2908542&amp;isFromPublicArea=True&amp;isModal=true&amp;asPopupView=true</t>
  </si>
  <si>
    <t>https://community.secop.gov.co/Public/Tendering/OpportunityDetail/Index?noticeUID=CO1.NTC.2990529&amp;isFromPublicArea=True&amp;isModal=true&amp;asPopupView=true</t>
  </si>
  <si>
    <t>https://community.secop.gov.co/Public/Tendering/OpportunityDetail/Index?noticeUID=CO1.NTC.3236039&amp;isFromPublicArea=True&amp;isModal=true&amp;asPopupView=true</t>
  </si>
  <si>
    <t>https://community.secop.gov.co/Public/Tendering/OpportunityDetail/Index?noticeUID=CO1.NTC.3145595&amp;isFromPublicArea=True&amp;isModal=true&amp;asPopupView=true</t>
  </si>
  <si>
    <t>https://community.secop.gov.co/Public/Tendering/OpportunityDetail/Index?noticeUID=CO1.NTC.2504873&amp;isFromPublicArea=True&amp;isModal=true&amp;asPopupView=true</t>
  </si>
  <si>
    <t>https://community.secop.gov.co/Public/Tendering/OpportunityDetail/Index?noticeUID=CO1.NTC.2540080&amp;isFromPublicArea=True&amp;isModal=true&amp;asPopupView=true</t>
  </si>
  <si>
    <t>https://community.secop.gov.co/Public/Tendering/OpportunityDetail/Index?noticeUID=CO1.NTC.2539403&amp;isFromPublicArea=True&amp;isModal=true&amp;asPopupView=true</t>
  </si>
  <si>
    <t>https://community.secop.gov.co/Public/Tendering/OpportunityDetail/Index?noticeUID=CO1.NTC.2535430&amp;isFromPublicArea=True&amp;isModal=true&amp;asPopupView=true</t>
  </si>
  <si>
    <t>https://community.secop.gov.co/Public/Tendering/OpportunityDetail/Index?noticeUID=CO1.NTC.2610259&amp;isFromPublicArea=True&amp;isModal=true&amp;asPopupView=true</t>
  </si>
  <si>
    <t>https://community.secop.gov.co/Public/Tendering/OpportunityDetail/Index?noticeUID=CO1.NTC.2988998&amp;isFromPublicArea=True&amp;isModal=true&amp;asPopupView=true</t>
  </si>
  <si>
    <t>https://community.secop.gov.co/Public/Tendering/OpportunityDetail/Index?noticeUID=CO1.NTC.2553954&amp;isFromPublicArea=True&amp;isModal=true&amp;asPopupView=true</t>
  </si>
  <si>
    <t>https://community.secop.gov.co/Public/Tendering/OpportunityDetail/Index?noticeUID=CO1.NTC.2976541&amp;isFromPublicArea=True&amp;isModal=true&amp;asPopupView=true</t>
  </si>
  <si>
    <t>https://community.secop.gov.co/Public/Tendering/OpportunityDetail/Index?noticeUID=CO1.NTC.2538929&amp;isFromPublicArea=True&amp;isModal=true&amp;asPopupView=true</t>
  </si>
  <si>
    <t>https://community.secop.gov.co/Public/Tendering/OpportunityDetail/Index?noticeUID=CO1.NTC.2707274&amp;isFromPublicArea=True&amp;isModal=true&amp;asPopupView=true</t>
  </si>
  <si>
    <t>https://community.secop.gov.co/Public/Tendering/OpportunityDetail/Index?noticeUID=CO1.NTC.2899341&amp;isFromPublicArea=True&amp;isModal=true&amp;asPopupView=true</t>
  </si>
  <si>
    <t>https://community.secop.gov.co/Public/Tendering/OpportunityDetail/Index?noticeUID=CO1.NTC.2610238&amp;isFromPublicArea=True&amp;isModal=true&amp;asPopupView=true</t>
  </si>
  <si>
    <t>https://community.secop.gov.co/Public/Tendering/OpportunityDetail/Index?noticeUID=CO1.NTC.3321236&amp;isFromPublicArea=True&amp;isModal=true&amp;asPopupView=true</t>
  </si>
  <si>
    <t>https://community.secop.gov.co/Public/Tendering/OpportunityDetail/Index?noticeUID=CO1.NTC.3286930&amp;isFromPublicArea=True&amp;isModal=true&amp;asPopupView=true</t>
  </si>
  <si>
    <t>https://community.secop.gov.co/Public/Tendering/OpportunityDetail/Index?noticeUID=CO1.NTC.3135545&amp;isFromPublicArea=True&amp;isModal=true&amp;asPopupView=true</t>
  </si>
  <si>
    <t>https://community.secop.gov.co/Public/Tendering/OpportunityDetail/Index?noticeUID=CO1.NTC.2644384&amp;isFromPublicArea=True&amp;isModal=true&amp;asPopupView=true</t>
  </si>
  <si>
    <t>https://community.secop.gov.co/Public/Tendering/OpportunityDetail/Index?noticeUID=CO1.NTC.2731982&amp;isFromPublicArea=True&amp;isModal=true&amp;asPopupView=true</t>
  </si>
  <si>
    <t>https://community.secop.gov.co/Public/Tendering/OpportunityDetail/Index?noticeUID=CO1.NTC.2597129&amp;isFromPublicArea=True&amp;isModal=true&amp;asPopupView=true</t>
  </si>
  <si>
    <t>https://community.secop.gov.co/Public/Tendering/OpportunityDetail/Index?noticeUID=CO1.NTC.2605420&amp;isFromPublicArea=True&amp;isModal=true&amp;asPopupView=true</t>
  </si>
  <si>
    <t>https://community.secop.gov.co/Public/Tendering/OpportunityDetail/Index?noticeUID=CO1.NTC.2541630&amp;isFromPublicArea=True&amp;isModal=true&amp;asPopupView=true</t>
  </si>
  <si>
    <t>https://community.secop.gov.co/Public/Tendering/OpportunityDetail/Index?noticeUID=CO1.NTC.2547699&amp;isFromPublicArea=True&amp;isModal=true&amp;asPopupView=true</t>
  </si>
  <si>
    <t>https://community.secop.gov.co/Public/Tendering/OpportunityDetail/Index?noticeUID=CO1.NTC.2612658&amp;isFromPublicArea=True&amp;isModal=true&amp;asPopupView=true</t>
  </si>
  <si>
    <t>https://community.secop.gov.co/Public/Tendering/OpportunityDetail/Index?noticeUID=CO1.NTC.3248987&amp;isFromPublicArea=True&amp;isModal=true&amp;asPopupView=true</t>
  </si>
  <si>
    <t>https://community.secop.gov.co/Public/Tendering/OpportunityDetail/Index?noticeUID=CO1.NTC.3159990&amp;isFromPublicArea=True&amp;isModal=true&amp;asPopupView=true</t>
  </si>
  <si>
    <t>https://community.secop.gov.co/Public/Tendering/OpportunityDetail/Index?noticeUID=CO1.NTC.2930547&amp;isFromPublicArea=True&amp;isModal=true&amp;asPopupView=true</t>
  </si>
  <si>
    <t>https://community.secop.gov.co/Public/Tendering/OpportunityDetail/Index?noticeUID=CO1.NTC.2529749&amp;isFromPublicArea=True&amp;isModal=true&amp;asPopupView=true</t>
  </si>
  <si>
    <t>https://community.secop.gov.co/Public/Tendering/OpportunityDetail/Index?noticeUID=CO1.NTC.2864622&amp;isFromPublicArea=True&amp;isModal=true&amp;asPopupView=true</t>
  </si>
  <si>
    <t>https://community.secop.gov.co/Public/Tendering/OpportunityDetail/Index?noticeUID=CO1.NTC.3109695&amp;isFromPublicArea=True&amp;isModal=true&amp;asPopupView=true</t>
  </si>
  <si>
    <t>https://community.secop.gov.co/Public/Tendering/OpportunityDetail/Index?noticeUID=CO1.NTC.3122274&amp;isFromPublicArea=True&amp;isModal=true&amp;asPopupView=true</t>
  </si>
  <si>
    <t>https://community.secop.gov.co/Public/Tendering/OpportunityDetail/Index?noticeUID=CO1.NTC.3221676&amp;isFromPublicArea=True&amp;isModal=true&amp;asPopupView=true</t>
  </si>
  <si>
    <t>https://community.secop.gov.co/Public/Tendering/OpportunityDetail/Index?noticeUID=CO1.NTC.3261442&amp;isFromPublicArea=True&amp;isModal=true&amp;asPopupView=true</t>
  </si>
  <si>
    <t>https://community.secop.gov.co/Public/Tendering/OpportunityDetail/Index?noticeUID=CO1.NTC.3311780&amp;isFromPublicArea=True&amp;isModal=true&amp;asPopupView=true</t>
  </si>
  <si>
    <t>https://community.secop.gov.co/Public/Tendering/OpportunityDetail/Index?noticeUID=CO1.NTC.3025807&amp;isFromPublicArea=True&amp;isModal=true&amp;asPopupView=true</t>
  </si>
  <si>
    <t>https://community.secop.gov.co/Public/Tendering/OpportunityDetail/Index?noticeUID=CO1.NTC.2644986&amp;isFromPublicArea=True&amp;isModal=true&amp;asPopupView=true</t>
  </si>
  <si>
    <t>https://community.secop.gov.co/Public/Tendering/OpportunityDetail/Index?noticeUID=CO1.NTC.2521683&amp;isFromPublicArea=True&amp;isModal=true&amp;asPopupView=true</t>
  </si>
  <si>
    <t>https://community.secop.gov.co/Public/Tendering/OpportunityDetail/Index?noticeUID=CO1.NTC.2566796&amp;isFromPublicArea=True&amp;isModal=true&amp;asPopupView=true</t>
  </si>
  <si>
    <t>https://community.secop.gov.co/Public/Tendering/OpportunityDetail/Index?noticeUID=CO1.NTC.2505205&amp;isFromPublicArea=True&amp;isModal=true&amp;asPopupView=true</t>
  </si>
  <si>
    <t>https://community.secop.gov.co/Public/Tendering/OpportunityDetail/Index?noticeUID=CO1.NTC.2604411&amp;isFromPublicArea=True&amp;isModal=true&amp;asPopupView=true</t>
  </si>
  <si>
    <t>https://community.secop.gov.co/Public/Tendering/OpportunityDetail/Index?noticeUID=CO1.NTC.3065217&amp;isFromPublicArea=True&amp;isModal=true&amp;asPopupView=true</t>
  </si>
  <si>
    <t>https://community.secop.gov.co/Public/Tendering/OpportunityDetail/Index?noticeUID=CO1.NTC.2614733&amp;isFromPublicArea=True&amp;isModal=true&amp;asPopupView=true</t>
  </si>
  <si>
    <t>https://community.secop.gov.co/Public/Tendering/OpportunityDetail/Index?noticeUID=CO1.NTC.3259767&amp;isFromPublicArea=True&amp;isModal=true&amp;asPopupView=true</t>
  </si>
  <si>
    <t>https://community.secop.gov.co/Public/Tendering/OpportunityDetail/Index?noticeUID=CO1.NTC.2517434&amp;isFromPublicArea=True&amp;isModal=true&amp;asPopupView=true</t>
  </si>
  <si>
    <t>https://community.secop.gov.co/Public/Tendering/OpportunityDetail/Index?noticeUID=CO1.NTC.2529793&amp;isFromPublicArea=True&amp;isModal=true&amp;asPopupView=true</t>
  </si>
  <si>
    <t>https://community.secop.gov.co/Public/Tendering/OpportunityDetail/Index?noticeUID=CO1.NTC.2551652&amp;isFromPublicArea=True&amp;isModal=true&amp;asPopupView=true</t>
  </si>
  <si>
    <t>https://community.secop.gov.co/Public/Tendering/OpportunityDetail/Index?noticeUID=CO1.NTC.2615902&amp;isFromPublicArea=True&amp;isModal=true&amp;asPopupView=true</t>
  </si>
  <si>
    <t>https://community.secop.gov.co/Public/Tendering/OpportunityDetail/Index?noticeUID=CO1.NTC.2550619&amp;isFromPublicArea=True&amp;isModal=true&amp;asPopupView=true</t>
  </si>
  <si>
    <t>https://community.secop.gov.co/Public/Tendering/OpportunityDetail/Index?noticeUID=CO1.NTC.2560443&amp;isFromPublicArea=True&amp;isModal=true&amp;asPopupView=true</t>
  </si>
  <si>
    <t>https://community.secop.gov.co/Public/Tendering/OpportunityDetail/Index?noticeUID=CO1.NTC.3268863&amp;isFromPublicArea=True&amp;isModal=true&amp;asPopupView=true</t>
  </si>
  <si>
    <t>https://community.secop.gov.co/Public/Tendering/OpportunityDetail/Index?noticeUID=CO1.NTC.2527370&amp;isFromPublicArea=True&amp;isModal=true&amp;asPopupView=true</t>
  </si>
  <si>
    <t>https://community.secop.gov.co/Public/Tendering/OpportunityDetail/Index?noticeUID=CO1.NTC.2529571&amp;isFromPublicArea=True&amp;isModal=true&amp;asPopupView=true</t>
  </si>
  <si>
    <t>https://community.secop.gov.co/Public/Tendering/OpportunityDetail/Index?noticeUID=CO1.NTC.2518041&amp;isFromPublicArea=True&amp;isModal=true&amp;asPopupView=true</t>
  </si>
  <si>
    <t>https://community.secop.gov.co/Public/Tendering/OpportunityDetail/Index?noticeUID=CO1.NTC.2760733&amp;isFromPublicArea=True&amp;isModal=true&amp;asPopupView=true</t>
  </si>
  <si>
    <t>https://www.contratos.gov.co/consultas/detalleProceso.do?numConstancia=17-12-6915625</t>
  </si>
  <si>
    <t>https://www.contratos.gov.co/consultas/detalleProceso.do?numConstancia=17-12-6970525</t>
  </si>
  <si>
    <t>SECRETARIA GENERAL DE LA ALCALDIA MAYOR DE BOGOTA  D.C.</t>
  </si>
  <si>
    <t>28  Mes(es)  29  Día(s)</t>
  </si>
  <si>
    <t>28  Mes(es)  10  Día(s)</t>
  </si>
  <si>
    <t>https://community.secop.gov.co/Public/Tendering/OpportunityDetail/Index?noticeUID=CO1.NTC.1073440&amp;isFromPublicArea=True&amp;isModal=true&amp;asPopupView=true</t>
  </si>
  <si>
    <t>https://community.secop.gov.co/Public/Tendering/OpportunityDetail/Index?noticeUID=CO1.NTC.1999041&amp;isFromPublicArea=True&amp;isModal=true&amp;asPopupView=true</t>
  </si>
  <si>
    <t>SDH-CD-0289-2021</t>
  </si>
  <si>
    <t>https://www.contratos.gov.co/consultas/detalleProceso.do?numConstancia=21-15-12287611</t>
  </si>
  <si>
    <t>https://www.contratos.gov.co/consultas/detalleProceso.do?numConstancia=21-15-12434173</t>
  </si>
  <si>
    <t>https://www.contratos.gov.co/consultas/detalleProceso.do?numConstancia=21-15-12380014</t>
  </si>
  <si>
    <t>https://www.colombiacompra.gov.co/tienda-virtual-del-estado-colombiano/ordenes-compra/82329</t>
  </si>
  <si>
    <t>https://community.secop.gov.co/Public/Tendering/OpportunityDetail/Index?noticeUID=CO1.NTC.2288332&amp;isFromPublicArea=True&amp;isModal=true&amp;asPopupView=true</t>
  </si>
  <si>
    <t>https://community.secop.gov.co/Public/Tendering/OpportunityDetail/Index?noticeUID=CO1.NTC.2292587&amp;isFromPublicArea=True&amp;isModal=true&amp;asPopupView=true</t>
  </si>
  <si>
    <t>https://community.secop.gov.co/Public/Tendering/OpportunityDetail/Index?noticeUID=CO1.NTC.2342201&amp;isFromPublicArea=True&amp;isModal=true&amp;asPopupView=true</t>
  </si>
  <si>
    <t>https://community.secop.gov.co/Public/Tendering/OpportunityDetail/Index?noticeUID=CO1.NTC.2437267&amp;isFromPublicArea=True&amp;isModal=true&amp;asPopupView=true</t>
  </si>
  <si>
    <t>https://community.secop.gov.co/Public/Tendering/OpportunityDetail/Index?noticeUID=CO1.NTC.2340724&amp;isFromPublicArea=True&amp;isModal=true&amp;asPopupView=true</t>
  </si>
  <si>
    <t>https://community.secop.gov.co/Public/Tendering/OpportunityDetail/Index?noticeUID=CO1.NTC.2253790&amp;isFromPublicArea=True&amp;isModal=true&amp;asPopupView=true</t>
  </si>
  <si>
    <t>https://community.secop.gov.co/Public/Tendering/OpportunityDetail/Index?noticeUID=CO1.NTC.1858972&amp;isFromPublicArea=True&amp;isModal=true&amp;asPopupView=true</t>
  </si>
  <si>
    <t>SUBD. ANALISIS SECTORIAL</t>
  </si>
  <si>
    <t>https://community.secop.gov.co/Public/Tendering/OpportunityDetail/Index?noticeUID=CO1.NTC.2395148&amp;isFromPublicArea=True&amp;isModal=true&amp;asPopupView=true</t>
  </si>
  <si>
    <t>DESPACHO SUBSECRETARIO TECNICO</t>
  </si>
  <si>
    <t>https://community.secop.gov.co/Public/Tendering/OpportunityDetail/Index?noticeUID=CO1.NTC.2396437&amp;isFromPublicArea=True&amp;isModal=true&amp;asPopupView=true</t>
  </si>
  <si>
    <t>https://community.secop.gov.co/Public/Tendering/OpportunityDetail/Index?noticeUID=CO1.NTC.2179036&amp;isFromPublicArea=True&amp;isModal=true&amp;asPopupView=true</t>
  </si>
  <si>
    <t>https://community.secop.gov.co/Public/Tendering/OpportunityDetail/Index?noticeUID=CO1.NTC.2414312&amp;isFromPublicArea=True&amp;isModal=true&amp;asPopupView=true</t>
  </si>
  <si>
    <t>https://community.secop.gov.co/Public/Tendering/OpportunityDetail/Index?noticeUID=CO1.NTC.2047595&amp;isFromPublicArea=True&amp;isModal=true&amp;asPopupView=true</t>
  </si>
  <si>
    <t>https://community.secop.gov.co/Public/Tendering/OpportunityDetail/Index?noticeUID=CO1.NTC.2050044&amp;isFromPublicArea=True&amp;isModal=true&amp;asPopupView=true</t>
  </si>
  <si>
    <t>https://community.secop.gov.co/Public/Tendering/OpportunityDetail/Index?noticeUID=CO1.NTC.2143740&amp;isFromPublicArea=True&amp;isModal=true&amp;asPopupView=true</t>
  </si>
  <si>
    <t>https://community.secop.gov.co/Public/Tendering/OpportunityDetail/Index?noticeUID=CO1.NTC.2271722&amp;isFromPublicArea=True&amp;isModal=true&amp;asPopupView=true</t>
  </si>
  <si>
    <t>https://community.secop.gov.co/Public/Tendering/OpportunityDetail/Index?noticeUID=CO1.NTC.2335800&amp;isFromPublicArea=True&amp;isModal=true&amp;asPopupView=true</t>
  </si>
  <si>
    <t>https://community.secop.gov.co/Public/Tendering/OpportunityDetail/Index?noticeUID=CO1.NTC.2296339&amp;isFromPublicArea=True&amp;isModal=true&amp;asPopupView=true</t>
  </si>
  <si>
    <t>https://community.secop.gov.co/Public/Tendering/OpportunityDetail/Index?noticeUID=CO1.NTC.2348780&amp;isFromPublicArea=True&amp;isModal=true&amp;asPopupView=true</t>
  </si>
  <si>
    <t>https://community.secop.gov.co/Public/Tendering/OpportunityDetail/Index?noticeUID=CO1.NTC.2342943&amp;isFromPublicArea=True&amp;isModal=true&amp;asPopupView=true</t>
  </si>
  <si>
    <t>https://community.secop.gov.co/Public/Tendering/OpportunityDetail/Index?noticeUID=CO1.NTC.1995298&amp;isFromPublicArea=True&amp;isModal=true&amp;asPopupView=true</t>
  </si>
  <si>
    <t>https://community.secop.gov.co/Public/Tendering/OpportunityDetail/Index?noticeUID=CO1.NTC.2336817&amp;isFromPublicArea=True&amp;isModal=true&amp;asPopupView=true</t>
  </si>
  <si>
    <t>https://community.secop.gov.co/Public/Tendering/OpportunityDetail/Index?noticeUID=CO1.NTC.2472945&amp;isFromPublicArea=True&amp;isModal=true&amp;asPopupView=true</t>
  </si>
  <si>
    <t>https://community.secop.gov.co/Public/Tendering/OpportunityDetail/Index?noticeUID=CO1.NTC.2443322&amp;isFromPublicArea=True&amp;isModal=true&amp;asPopupView=true</t>
  </si>
  <si>
    <t>https://community.secop.gov.co/Public/Tendering/OpportunityDetail/Index?noticeUID=CO1.NTC.2171661&amp;isFromPublicArea=True&amp;isModal=true&amp;asPopupView=true</t>
  </si>
  <si>
    <t>https://community.secop.gov.co/Public/Tendering/OpportunityDetail/Index?noticeUID=CO1.NTC.1763461&amp;isFromPublicArea=True&amp;isModal=true&amp;asPopupView=true</t>
  </si>
  <si>
    <t>https://community.secop.gov.co/Public/Tendering/OpportunityDetail/Index?noticeUID=CO1.NTC.2191547&amp;isFromPublicArea=True&amp;isModal=true&amp;asPopupView=true</t>
  </si>
  <si>
    <t>JEFE DE OFICINA ASESORA - OF. ASESORA DE COMUNICACIONES</t>
  </si>
  <si>
    <t>JEFE DE OFICINA ASESORA - OF. ASESORA DE COMUNICACIONES;SUBDIRECTOR TECNICO - SUBD. GESTION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</si>
</sst>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53">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0" borderId="0" xfId="1" applyNumberFormat="1" applyFont="1"/>
    <xf numFmtId="0" fontId="0" fillId="0" borderId="28" xfId="0" applyFont="1" applyBorder="1" applyAlignment="1">
      <alignment horizontal="center" vertical="center" wrapText="1"/>
    </xf>
    <xf numFmtId="0" fontId="0" fillId="5" borderId="29" xfId="0" applyFont="1" applyFill="1" applyBorder="1" applyAlignment="1">
      <alignment horizontal="center" vertical="center" wrapText="1"/>
    </xf>
    <xf numFmtId="0" fontId="7" fillId="0" borderId="0" xfId="2" applyNumberFormat="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9" xfId="0" applyBorder="1" applyAlignment="1">
      <alignment horizontal="left"/>
    </xf>
    <xf numFmtId="0" fontId="0" fillId="0" borderId="1" xfId="0" pivotButton="1" applyBorder="1" applyAlignment="1">
      <alignment horizontal="center"/>
    </xf>
  </cellXfs>
  <cellStyles count="3">
    <cellStyle name="Hipervínculo" xfId="2" builtinId="8"/>
    <cellStyle name="Millares" xfId="1" builtinId="3"/>
    <cellStyle name="Normal" xfId="0" builtinId="0"/>
  </cellStyles>
  <dxfs count="80">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dxf>
    <dxf>
      <numFmt numFmtId="0" formatCode="General"/>
    </dxf>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0" formatCode="General"/>
    </dxf>
    <dxf>
      <numFmt numFmtId="0" formatCode="General"/>
    </dxf>
    <dxf>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right" readingOrder="0"/>
    </dxf>
    <dxf>
      <alignment horizontal="righ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2800" b="1">
                  <a:solidFill>
                    <a:schemeClr val="bg1"/>
                  </a:solidFill>
                </a:rPr>
                <a:t>319</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30237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3362325</xdr:colOff>
      <xdr:row>7</xdr:row>
      <xdr:rowOff>85725</xdr:rowOff>
    </xdr:from>
    <xdr:to>
      <xdr:col>6</xdr:col>
      <xdr:colOff>1190624</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877175" y="1866900"/>
          <a:ext cx="1657349" cy="409575"/>
          <a:chOff x="6705600" y="2047875"/>
          <a:chExt cx="1143000"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01/09/2022 - 30/09/2022</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4865.001227083332" createdVersion="6" refreshedVersion="6" minRefreshableVersion="3" recordCount="319" xr:uid="{00000000-000A-0000-FFFF-FFFF00000000}">
  <cacheSource type="worksheet">
    <worksheetSource name="Contratos"/>
  </cacheSource>
  <cacheFields count="29">
    <cacheField name="VIGENCIA" numFmtId="0">
      <sharedItems containsSemiMixedTypes="0" containsString="0" containsNumber="1" containsInteger="1" minValue="2017" maxValue="2022"/>
    </cacheField>
    <cacheField name="NÚMERO CONTRATO" numFmtId="0">
      <sharedItems containsMixedTypes="1" containsNumber="1" containsInteger="1" minValue="210170" maxValue="220630"/>
    </cacheField>
    <cacheField name="PORTAL CONTRATACION" numFmtId="0">
      <sharedItems count="3">
        <s v="SECOP_II"/>
        <s v="SECOP_I"/>
        <s v="TVEC"/>
      </sharedItems>
    </cacheField>
    <cacheField name="URL SECOP" numFmtId="0">
      <sharedItems/>
    </cacheField>
    <cacheField name="PROCESO SELECCIÓN" numFmtId="0">
      <sharedItems count="9">
        <s v="Directa Prestacion Servicios Profesionales y Apoyo a la Gestión"/>
        <s v="Selección Abreviada - Menor Cuantía"/>
        <s v="Mínima Cuantía"/>
        <s v="Directa Otras Causales"/>
        <s v="Licitación Pública"/>
        <s v="Selección Abreviada - Subasta Inversa"/>
        <s v="Selección Abreviada - Acuerdo Marco"/>
        <s v="Concurso de Méritos Abierto"/>
        <s v="Directa Prestacion Serv para Ejecución de Trabajos Artísticos "/>
      </sharedItems>
    </cacheField>
    <cacheField name="CLASE CONTRATO" numFmtId="0">
      <sharedItems count="14">
        <s v="Prestación Servicios Profesionales"/>
        <s v="Prestación Servicio Apoyo a la Gestión"/>
        <s v="Prestación de Servicios"/>
        <s v="Convenio Interadministrativo"/>
        <s v="Suministro"/>
        <s v="Interadministrativo"/>
        <s v="Suscripción"/>
        <s v="Seguros"/>
        <s v="Corretaje"/>
        <s v="Pólizas de Seguro"/>
        <s v="Arrendamiento"/>
        <s v="Consultoría"/>
        <s v="Obra"/>
        <s v="Compraventa"/>
      </sharedItems>
    </cacheField>
    <cacheField name="DEPENDENCIA DESTINO" numFmtId="0">
      <sharedItems/>
    </cacheField>
    <cacheField name="NOMBRE UNIDAD EJECUTORA" numFmtId="0">
      <sharedItems/>
    </cacheField>
    <cacheField name="OBJETO" numFmtId="0">
      <sharedItems longText="1"/>
    </cacheField>
    <cacheField name="NIT CONTRATISTA" numFmtId="0">
      <sharedItems containsSemiMixedTypes="0" containsString="0" containsNumber="1" containsInteger="1" minValue="3380280" maxValue="1233503576"/>
    </cacheField>
    <cacheField name="NOMBRE CONTATISTA" numFmtId="0">
      <sharedItems/>
    </cacheField>
    <cacheField name="SUPERVISOR INTERNO CARGO" numFmtId="0">
      <sharedItems/>
    </cacheField>
    <cacheField name="INTERVENTORIA EXTERNO" numFmtId="0">
      <sharedItems/>
    </cacheField>
    <cacheField name="FECHA CORTE" numFmtId="14">
      <sharedItems containsSemiMixedTypes="0" containsNonDate="0" containsDate="1" containsString="0" minDate="2022-09-30T00:00:00" maxDate="2022-10-01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17-08-02T00:00:00" maxDate="2022-09-27T00:00:00"/>
    </cacheField>
    <cacheField name="Fecha de Inicio" numFmtId="14">
      <sharedItems containsSemiMixedTypes="0" containsNonDate="0" containsDate="1" containsString="0" minDate="2017-08-02T00:00:00" maxDate="2022-09-29T00:00:00"/>
    </cacheField>
    <cacheField name="Plazo Inicial (dias)" numFmtId="0">
      <sharedItems containsMixedTypes="1" containsNumber="1" containsInteger="1" minValue="60" maxValue="930"/>
    </cacheField>
    <cacheField name="Fecha Finalizacion Programada" numFmtId="14">
      <sharedItems containsSemiMixedTypes="0" containsNonDate="0" containsDate="1" containsString="0" minDate="2022-09-12T00:00:00" maxDate="2024-03-22T00:00:00"/>
    </cacheField>
    <cacheField name="Valor del Contrato_x000a_inical" numFmtId="0">
      <sharedItems containsSemiMixedTypes="0" containsString="0" containsNumber="1" containsInteger="1" minValue="0" maxValue="26268000000"/>
    </cacheField>
    <cacheField name="dias ejecutados" numFmtId="0">
      <sharedItems containsSemiMixedTypes="0" containsString="0" containsNumber="1" containsInteger="1" minValue="2" maxValue="1885"/>
    </cacheField>
    <cacheField name="% Ejecución" numFmtId="0">
      <sharedItems containsSemiMixedTypes="0" containsString="0" containsNumber="1" minValue="1.65" maxValue="100"/>
    </cacheField>
    <cacheField name="Recursos totales Ejecutados o pagados" numFmtId="0">
      <sharedItems containsSemiMixedTypes="0" containsString="0" containsNumber="1" containsInteger="1" minValue="0" maxValue="11286333232"/>
    </cacheField>
    <cacheField name="Recursos pendientes de ejecutar." numFmtId="164">
      <sharedItems containsSemiMixedTypes="0" containsString="0" containsNumber="1" containsInteger="1" minValue="0" maxValue="14981666768"/>
    </cacheField>
    <cacheField name="Cantidad de Adiciones/_x000a_prórrogas" numFmtId="0">
      <sharedItems containsSemiMixedTypes="0" containsString="0" containsNumber="1" containsInteger="1" minValue="0" maxValue="4"/>
    </cacheField>
    <cacheField name="Vr. Adiciones" numFmtId="164">
      <sharedItems containsSemiMixedTypes="0" containsString="0" containsNumber="1" containsInteger="1" minValue="0" maxValue="945835868"/>
    </cacheField>
    <cacheField name="Vr. Total con Adiciones" numFmtId="164">
      <sharedItems containsSemiMixedTypes="0" containsString="0" containsNumber="1" containsInteger="1" minValue="0" maxValue="26268000000"/>
    </cacheField>
    <cacheField name="Plazo total prorrogas (días)" numFmtId="0">
      <sharedItems containsSemiMixedTypes="0" containsString="0" containsNumber="1" containsInteger="1" minValue="0" maxValue="111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9">
  <r>
    <n v="2022"/>
    <n v="220058"/>
    <x v="0"/>
    <s v="https://community.secop.gov.co/Public/Tendering/OpportunityDetail/Index?noticeUID=CO1.NTC.2525818&amp;isFromPublicArea=True&amp;isModal=true&amp;asPopupView=true"/>
    <x v="0"/>
    <x v="0"/>
    <s v="OF. ASESORA DE COMUNICACIONES"/>
    <s v="0111-01"/>
    <s v="Prestar los servicios profesionales para apoyar a la Oficina Asesora deComunicaciones en todas las actividades relacionadas con procesosadministrativos y de correspondencia a cargo del área."/>
    <n v="1010014681"/>
    <s v="JHORDIN STIVEN SUAREZ LOZANO"/>
    <s v="JEFE DE OFICINA ASESORA - OF. ASESORA DE COMUNICACIONES"/>
    <s v="N/A"/>
    <d v="2022-09-30T00:00:00"/>
    <s v=". 1. Servicio recibido: Se recibe a satisfacción los serviciosprofesionales de apoyo en todas las actividades relacionadas conprocesos administrativos y de correspondencia a cargo de la OficinaAsesora de Comunicaciones durante el mes de septiembre de 2022. 2.Análisis Técnico y Financiero: Certifico que los servicios adelantados yel valor cobrado por el contratista, cumplen con las condicionesgenerales y especiales establecidas en el contrato."/>
    <s v=". 1. Servicio recibido: Se recibe a satisfacción los serviciosprofesionales de apoyo en todas las actividades relacionadas conprocesos administrativos y de correspondencia a cargo de la OficinaAsesora de Comunicaciones durante el mes de septiembre de 2022. 2.Análisis Técnico y Financiero: Certifico que los servicios adelantados yel valor cobrado por el contratista, cumplen con las condicionesgenerales y especiales establecidas en el contrato."/>
    <d v="2022-01-12T00:00:00"/>
    <d v="2022-01-21T00:00:00"/>
    <n v="330"/>
    <d v="2023-01-13T00:00:00"/>
    <n v="35827000"/>
    <n v="252"/>
    <n v="70.59"/>
    <n v="27141667"/>
    <n v="11182366"/>
    <n v="1"/>
    <n v="2497033"/>
    <n v="38324033"/>
    <n v="23"/>
  </r>
  <r>
    <n v="2022"/>
    <n v="220271"/>
    <x v="0"/>
    <s v="https://community.secop.gov.co/Public/Tendering/OpportunityDetail/Index?noticeUID=CO1.NTC.2648059&amp;isFromPublicArea=True&amp;isModal=true&amp;asPopupView=true"/>
    <x v="0"/>
    <x v="1"/>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32481287"/>
    <s v="JESICA ALEJANDRA VELANDIA PARR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envió 121 respuestas a correspondencia y finalizó128 radicados en SAP de la Estrategia Integral de Ingreso MinimoGarantizado , así mismo La contratista realizo apoyo y seguimiento enresolución de dudas a 27 personas para el equipo de finalizadores 2, conreportes diarios y semanales."/>
    <d v="2022-01-21T00:00:00"/>
    <d v="2022-01-25T00:00:00"/>
    <n v="345"/>
    <d v="2022-12-31T00:00:00"/>
    <n v="26749000"/>
    <n v="248"/>
    <n v="72.94"/>
    <n v="2326000"/>
    <n v="24423000"/>
    <n v="0"/>
    <n v="0"/>
    <n v="26749000"/>
    <n v="0"/>
  </r>
  <r>
    <n v="2022"/>
    <n v="220073"/>
    <x v="0"/>
    <s v="https://community.secop.gov.co/Public/Tendering/OpportunityDetail/Index?noticeUID=CO1.NTC.2520212&amp;isFromPublicArea=True&amp;isModal=true&amp;asPopupView=true"/>
    <x v="0"/>
    <x v="1"/>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69754612"/>
    <s v="SERGIO ANDRES ULLOA SANDOVAL"/>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complementó 44 respuestas automáticas y proyectó 27respuestas a ciudadanos de la Estrategia Integral de Ingreso MinimoGarantizado"/>
    <d v="2022-01-12T00:00:00"/>
    <d v="2022-01-14T00:00:00"/>
    <n v="345"/>
    <d v="2022-12-29T00:00:00"/>
    <n v="26749000"/>
    <n v="259"/>
    <n v="74.209999999999994"/>
    <n v="2326000"/>
    <n v="24423000"/>
    <n v="0"/>
    <n v="0"/>
    <n v="26749000"/>
    <n v="0"/>
  </r>
  <r>
    <n v="2022"/>
    <n v="220159"/>
    <x v="0"/>
    <s v="https://community.secop.gov.co/Public/Tendering/OpportunityDetail/Index?noticeUID=CO1.NTC.2559059&amp;isFromPublicArea=True&amp;isModal=true&amp;asPopupView=true"/>
    <x v="0"/>
    <x v="0"/>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52507299"/>
    <s v="JOHANA MARCELA AREVALO BERNAL"/>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visó 1227 respuestas a ciudadanos de laEstrategia Integral de Ingreso Minimo Garantizado , así mismo lacontratista  realizó 14 reportes de la gestión adelantada y se enviarona la contratista Kelly Luna correspondientes a losdías:1,6,7,8,9,12,13,14,15,19,20,21,22 y 23"/>
    <d v="2022-01-14T00:00:00"/>
    <d v="2022-01-21T00:00:00"/>
    <n v="345"/>
    <d v="2022-12-31T00:00:00"/>
    <n v="53498000"/>
    <n v="252"/>
    <n v="73.260000000000005"/>
    <n v="4652000"/>
    <n v="48846000"/>
    <n v="0"/>
    <n v="0"/>
    <n v="53498000"/>
    <n v="0"/>
  </r>
  <r>
    <n v="2022"/>
    <n v="220254"/>
    <x v="0"/>
    <s v="https://community.secop.gov.co/Public/Tendering/OpportunityDetail/Index?noticeUID=CO1.NTC.2623679&amp;isFromPublicArea=True&amp;isModal=true&amp;asPopupView=true"/>
    <x v="0"/>
    <x v="0"/>
    <s v="DESPACHO SECRETARIO DISTRITAL DE HDA."/>
    <s v="0111-01"/>
    <s v="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
    <n v="1026569883"/>
    <s v="IVONNE STHEFANY HURTADO CASTR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complementó 225 respuestas automáticas de laEstrategia Integral de Ingreso Minimo Garantizado"/>
    <d v="2022-01-21T00:00:00"/>
    <d v="2022-01-27T00:00:00"/>
    <n v="345"/>
    <d v="2022-12-31T00:00:00"/>
    <n v="53498000"/>
    <n v="246"/>
    <n v="72.78"/>
    <n v="4652000"/>
    <n v="48846000"/>
    <n v="0"/>
    <n v="0"/>
    <n v="53498000"/>
    <n v="0"/>
  </r>
  <r>
    <n v="2022"/>
    <n v="220477"/>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09154"/>
    <s v="FELIPE  CHAVES PA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596 respuestas a correspondencia y finalizó597 radicados en SAP de la Estrategia Integral de Ingreso MinimoGarantizado"/>
    <d v="2022-08-16T00:00:00"/>
    <d v="2022-08-22T00:00:00"/>
    <n v="150"/>
    <d v="2022-12-31T00:00:00"/>
    <n v="6980000"/>
    <n v="39"/>
    <n v="29.77"/>
    <n v="1396000"/>
    <n v="5584000"/>
    <n v="0"/>
    <n v="0"/>
    <n v="6980000"/>
    <n v="0"/>
  </r>
  <r>
    <n v="2022"/>
    <n v="220485"/>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1685122"/>
    <s v="MARIA NELLY HERNANDEZ SIERR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29 respuestas a correspondencia y finalizó457 radicados en SAP de la Estrategia Integral de Ingreso MinimoGarantizado"/>
    <d v="2022-08-17T00:00:00"/>
    <d v="2022-08-22T00:00:00"/>
    <n v="150"/>
    <d v="2022-12-31T00:00:00"/>
    <n v="6980000"/>
    <n v="39"/>
    <n v="29.77"/>
    <n v="1396000"/>
    <n v="5584000"/>
    <n v="0"/>
    <n v="0"/>
    <n v="6980000"/>
    <n v="0"/>
  </r>
  <r>
    <n v="2022"/>
    <n v="220506"/>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233499194"/>
    <s v="CARLOS ALBERTO PARRADO PARR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167 respuestas a correspondencia y finalizó167 radicados en SAP de la Estrategia Integral de Ingreso MinimoGarantizado"/>
    <d v="2022-08-19T00:00:00"/>
    <d v="2022-08-25T00:00:00"/>
    <n v="150"/>
    <d v="2022-12-31T00:00:00"/>
    <n v="6980000"/>
    <n v="36"/>
    <n v="28.13"/>
    <n v="1396000"/>
    <n v="5584000"/>
    <n v="0"/>
    <n v="0"/>
    <n v="6980000"/>
    <n v="0"/>
  </r>
  <r>
    <n v="2022"/>
    <n v="220150"/>
    <x v="0"/>
    <s v="https://community.secop.gov.co/Public/Tendering/OpportunityDetail/Index?noticeUID=CO1.NTC.2541314&amp;isFromPublicArea=True&amp;isModal=true&amp;asPopupView=true"/>
    <x v="0"/>
    <x v="0"/>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n v="1030619583"/>
    <s v="JHON JAIRO MORA GONZAL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el contratista adelanto el análisis e implementación de mejoras enla administración de la información tanto para la atención depeticiones, como el control de la información de aportes generadosatravez de la estrategia de Ingreso Minimo Garantizado, así mismo elcontratista se encargo de generar el desarrollo por el cual laaplicación de IMG tiene la facultad de generar las respuestas a laspeticiones."/>
    <d v="2022-01-14T00:00:00"/>
    <d v="2022-01-27T00:00:00"/>
    <n v="345"/>
    <d v="2022-12-31T00:00:00"/>
    <n v="55821000"/>
    <n v="246"/>
    <n v="72.78"/>
    <n v="4854000"/>
    <n v="50967000"/>
    <n v="0"/>
    <n v="0"/>
    <n v="55821000"/>
    <n v="0"/>
  </r>
  <r>
    <n v="2022"/>
    <n v="220088"/>
    <x v="0"/>
    <s v="https://community.secop.gov.co/Public/Tendering/OpportunityDetail/Index?noticeUID=CO1.NTC.2527679&amp;isFromPublicArea=True&amp;isModal=true&amp;asPopupView=true"/>
    <x v="0"/>
    <x v="0"/>
    <s v="SUBD. DETERMINACION"/>
    <s v="0111-01"/>
    <s v="Prestar servicios para liderar y coordinar la ejecución del plananticontrabando del convenio entre la SDH y la Federación Nacional deDepartamentos, formular y coordinar las acciones de control de losimpuestos al consumo de cervezas y de cigarrillos, y gestionar losrechazos a la cuenta de cobro ante el FIMPROEX."/>
    <n v="41758887"/>
    <s v="CLARA INES VARGAS MALAGON"/>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3T00:00:00"/>
    <d v="2022-01-20T00:00:00"/>
    <n v="330"/>
    <d v="2022-12-20T00:00:00"/>
    <n v="88550000"/>
    <n v="253"/>
    <n v="75.75"/>
    <n v="67351667"/>
    <n v="21198333"/>
    <n v="0"/>
    <n v="0"/>
    <n v="88550000"/>
    <n v="0"/>
  </r>
  <r>
    <n v="2022"/>
    <n v="220101"/>
    <x v="0"/>
    <s v="https://community.secop.gov.co/Public/Tendering/OpportunityDetail/Index?noticeUID=CO1.NTC.2545978&amp;isFromPublicArea=True&amp;isModal=true&amp;asPopupView=true"/>
    <x v="0"/>
    <x v="1"/>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80726456"/>
    <s v="JOSE ALEXANDER BERNAL RECALDE"/>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4T00:00:00"/>
    <d v="2022-01-24T00:00:00"/>
    <n v="330"/>
    <d v="2022-12-24T00:00:00"/>
    <n v="25586000"/>
    <n v="249"/>
    <n v="74.55"/>
    <n v="19150733"/>
    <n v="6435267"/>
    <n v="0"/>
    <n v="0"/>
    <n v="25586000"/>
    <n v="0"/>
  </r>
  <r>
    <n v="2022"/>
    <n v="220102"/>
    <x v="0"/>
    <s v="https://community.secop.gov.co/Public/Tendering/OpportunityDetail/Index?noticeUID=CO1.NTC.2545978&amp;isFromPublicArea=True&amp;isModal=true&amp;asPopupView=true"/>
    <x v="0"/>
    <x v="1"/>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1031138930"/>
    <s v="HAROLD GIOVANNI FAJARDO PEREIRA"/>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4T00:00:00"/>
    <d v="2022-01-20T00:00:00"/>
    <n v="330"/>
    <d v="2022-12-20T00:00:00"/>
    <n v="25586000"/>
    <n v="253"/>
    <n v="75.75"/>
    <n v="19460867"/>
    <n v="6125133"/>
    <n v="0"/>
    <n v="0"/>
    <n v="25586000"/>
    <n v="0"/>
  </r>
  <r>
    <n v="2022"/>
    <n v="220162"/>
    <x v="0"/>
    <s v="https://community.secop.gov.co/Public/Tendering/OpportunityDetail/Index?noticeUID=CO1.NTC.2561871&amp;isFromPublicArea=True&amp;isModal=true&amp;asPopupView=true"/>
    <x v="0"/>
    <x v="0"/>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32369550"/>
    <s v="OSCAR ANDRES VILLEGAS ESPEJO"/>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8T00:00:00"/>
    <d v="2022-01-20T00:00:00"/>
    <n v="330"/>
    <d v="2022-12-20T00:00:00"/>
    <n v="50039000"/>
    <n v="253"/>
    <n v="75.75"/>
    <n v="38059967"/>
    <n v="11979033"/>
    <n v="0"/>
    <n v="0"/>
    <n v="50039000"/>
    <n v="0"/>
  </r>
  <r>
    <n v="2022"/>
    <n v="220163"/>
    <x v="0"/>
    <s v="https://community.secop.gov.co/Public/Tendering/OpportunityDetail/Index?noticeUID=CO1.NTC.2561304&amp;isFromPublicArea=True&amp;isModal=true&amp;asPopupView=true"/>
    <x v="0"/>
    <x v="0"/>
    <s v="SUBD. DETERMINACION"/>
    <s v="0111-01"/>
    <s v="Prestar los servicios profesionales para desarrollar las actividadesrelacionadas con la georreferenciación, análisis de datos, cruces deinformación y formulación de indicadores, establecidas dentro del plananticontrabando del convenio entre la SDH y la Federación Nacional deDepartamentos."/>
    <n v="80111572"/>
    <s v="ANDRES FELIPE SUAREZ COLOMA"/>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8T00:00:00"/>
    <d v="2022-01-21T00:00:00"/>
    <n v="317"/>
    <d v="2022-12-08T00:00:00"/>
    <n v="48067767"/>
    <n v="252"/>
    <n v="78.5"/>
    <n v="37908333"/>
    <n v="10159434"/>
    <n v="0"/>
    <n v="0"/>
    <n v="48067767"/>
    <n v="0"/>
  </r>
  <r>
    <n v="2022"/>
    <n v="220183"/>
    <x v="0"/>
    <s v="https://community.secop.gov.co/Public/Tendering/OpportunityDetail/Index?noticeUID=CO1.NTC.2531953&amp;isFromPublicArea=True&amp;isModal=true&amp;asPopupView=true"/>
    <x v="0"/>
    <x v="1"/>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69754286"/>
    <s v="EDWARD ALEXANDER SABOGAL CEBALLES"/>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8T00:00:00"/>
    <d v="2022-01-21T00:00:00"/>
    <n v="330"/>
    <d v="2022-12-21T00:00:00"/>
    <n v="25586000"/>
    <n v="252"/>
    <n v="75.45"/>
    <n v="19383333"/>
    <n v="6202667"/>
    <n v="0"/>
    <n v="0"/>
    <n v="25586000"/>
    <n v="0"/>
  </r>
  <r>
    <n v="2022"/>
    <n v="220185"/>
    <x v="0"/>
    <s v="https://community.secop.gov.co/Public/Tendering/OpportunityDetail/Index?noticeUID=CO1.NTC.2531953&amp;isFromPublicArea=True&amp;isModal=true&amp;asPopupView=true"/>
    <x v="0"/>
    <x v="1"/>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0573038"/>
    <s v="EKATERINA  CORTES BAUTISTA"/>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21T00:00:00"/>
    <d v="2022-01-26T00:00:00"/>
    <n v="330"/>
    <d v="2022-12-26T00:00:00"/>
    <n v="25586000"/>
    <n v="247"/>
    <n v="73.95"/>
    <n v="18995667"/>
    <n v="6590333"/>
    <n v="0"/>
    <n v="0"/>
    <n v="25586000"/>
    <n v="0"/>
  </r>
  <r>
    <n v="2022"/>
    <n v="220210"/>
    <x v="0"/>
    <s v="https://community.secop.gov.co/Public/Tendering/OpportunityDetail/Index?noticeUID=CO1.NTC.2531953&amp;isFromPublicArea=True&amp;isModal=true&amp;asPopupView=true"/>
    <x v="0"/>
    <x v="1"/>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3655261"/>
    <s v="DELLANNY SAMANTA RODRIGUEZ PARDO"/>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20T00:00:00"/>
    <d v="2022-01-24T00:00:00"/>
    <n v="330"/>
    <d v="2022-12-24T00:00:00"/>
    <n v="25586000"/>
    <n v="249"/>
    <n v="74.55"/>
    <n v="19150733"/>
    <n v="6435267"/>
    <n v="0"/>
    <n v="0"/>
    <n v="25586000"/>
    <n v="0"/>
  </r>
  <r>
    <n v="2022"/>
    <n v="220211"/>
    <x v="0"/>
    <s v="https://community.secop.gov.co/Public/Tendering/OpportunityDetail/Index?noticeUID=CO1.NTC.2531953&amp;isFromPublicArea=True&amp;isModal=true&amp;asPopupView=true"/>
    <x v="0"/>
    <x v="1"/>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2430396"/>
    <s v="JIMENA YASMIN JIMENEZ SALGADO"/>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21T00:00:00"/>
    <d v="2022-01-25T00:00:00"/>
    <n v="330"/>
    <d v="2022-12-25T00:00:00"/>
    <n v="25586000"/>
    <n v="248"/>
    <n v="74.25"/>
    <n v="19073200"/>
    <n v="6512800"/>
    <n v="0"/>
    <n v="0"/>
    <n v="25586000"/>
    <n v="0"/>
  </r>
  <r>
    <n v="2022"/>
    <n v="220276"/>
    <x v="0"/>
    <s v="https://community.secop.gov.co/Public/Tendering/OpportunityDetail/Index?noticeUID=CO1.NTC.2561871&amp;isFromPublicArea=True&amp;isModal=true&amp;asPopupView=true"/>
    <x v="0"/>
    <x v="0"/>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80097956"/>
    <s v="ELVERT JOHANY GALEANO ORTIZ"/>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24T00:00:00"/>
    <d v="2022-01-27T00:00:00"/>
    <n v="330"/>
    <d v="2022-12-27T00:00:00"/>
    <n v="50039000"/>
    <n v="246"/>
    <n v="73.650000000000006"/>
    <n v="36998533"/>
    <n v="13040467"/>
    <n v="0"/>
    <n v="0"/>
    <n v="50039000"/>
    <n v="0"/>
  </r>
  <r>
    <n v="2022"/>
    <n v="220420"/>
    <x v="0"/>
    <s v="https://community.secop.gov.co/Public/Tendering/OpportunityDetail/Index?noticeUID=CO1.NTC.2971701&amp;isFromPublicArea=True&amp;isModal=true&amp;asPopupView=true"/>
    <x v="1"/>
    <x v="2"/>
    <s v="SUBD. DETERMINACION"/>
    <s v="0111-01"/>
    <s v="Prestar los servicios de outsourcing de sistematización y automatizaciónpara el control integral del impuesto al consumo."/>
    <n v="890206351"/>
    <s v="SISTEMAS Y COMPUTADORES S.A."/>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7-08T00:00:00"/>
    <d v="2022-07-25T00:00:00"/>
    <n v="240"/>
    <d v="2023-03-25T00:00:00"/>
    <n v="598680824"/>
    <n v="67"/>
    <n v="27.57"/>
    <n v="92226409"/>
    <n v="506454415"/>
    <n v="0"/>
    <n v="0"/>
    <n v="598680824"/>
    <n v="0"/>
  </r>
  <r>
    <n v="2022"/>
    <n v="220443"/>
    <x v="0"/>
    <s v="https://community.secop.gov.co/Public/Tendering/OpportunityDetail/Index?noticeUID=CO1.NTC.3022060&amp;isFromPublicArea=True&amp;isModal=true&amp;asPopupView=true"/>
    <x v="2"/>
    <x v="2"/>
    <s v="SUBD. DETERMINACION"/>
    <s v="0111-01"/>
    <s v="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
    <n v="830075961"/>
    <s v="ASOCIACION COLOMBIANA DE EMPRESARIOS PRO DUCTIVOS DE LA CIUDAD DE BOGOTA ACEP CB"/>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el anexo técnico y estudiosprevios.  Lo anterior se evidencia en el informe de actividades del(la)contratista"/>
    <d v="2022-07-28T00:00:00"/>
    <d v="2022-08-08T00:00:00"/>
    <n v="180"/>
    <d v="2023-02-08T00:00:00"/>
    <n v="78060000"/>
    <n v="53"/>
    <n v="28.8"/>
    <n v="13344000"/>
    <n v="64716000"/>
    <n v="0"/>
    <n v="0"/>
    <n v="78060000"/>
    <n v="0"/>
  </r>
  <r>
    <n v="2022"/>
    <n v="220584"/>
    <x v="0"/>
    <s v="https://community.secop.gov.co/Public/Tendering/OpportunityDetail/Index?noticeUID=CO1.NTC.3194837&amp;isFromPublicArea=True&amp;isModal=true&amp;asPopupView=true"/>
    <x v="2"/>
    <x v="2"/>
    <s v="OF. ASESORA DE COMUNICACIONES"/>
    <s v="0111-01"/>
    <s v="Divulgar información a través de piezas comunicativas, con el fin deconcientizar a consumidores y distribuidores sobre la necesidad deevitar el consumo de productos de origen ilícito o de contrabando, deconformidad con lo establecido en la invitación pública."/>
    <n v="900684554"/>
    <s v="GRUPO ARKS PREMIER SAS"/>
    <s v="SUBDIRECTOR TECNICO - SUBD. DETERMINACION"/>
    <s v="N/A"/>
    <d v="2022-09-30T00:00:00"/>
    <s v="Durante el periodo de ejecución, el(la) contratista dio cumplimiento alas obligaciones generales estipuladas en los estudios previos."/>
    <s v="Se revisaron con el contratista las diferentes actividades a adelantarpara la elaboración de las piezas de la campaña anticontrabando, asícomo la instalación y desinstalación en el sistema de transporte masivoTransmilenio, dando así cumplimiento a las obligaciones especiales en elperiodo certificado."/>
    <d v="2022-09-14T00:00:00"/>
    <d v="2022-09-22T00:00:00"/>
    <n v="150"/>
    <d v="2023-02-22T00:00:00"/>
    <n v="52060000"/>
    <n v="8"/>
    <n v="5.23"/>
    <n v="0"/>
    <n v="52060000"/>
    <n v="0"/>
    <n v="0"/>
    <n v="52060000"/>
    <n v="0"/>
  </r>
  <r>
    <n v="2022"/>
    <n v="220032"/>
    <x v="0"/>
    <s v="https://community.secop.gov.co/Public/Tendering/OpportunityDetail/Index?noticeUID=CO1.NTC.2520885&amp;isFromPublicArea=True&amp;isModal=true&amp;asPopupView=true"/>
    <x v="0"/>
    <x v="1"/>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52049579"/>
    <s v="MARIA ISABEL RAMOS DIAZ"/>
    <s v="SUBDIRECTOR TECNICO - SUBD. EDUCACION TRIBUTARIA Y SERVICIO"/>
    <s v="N/A"/>
    <d v="2022-09-30T00:00:00"/>
    <s v="Durante el mes de septiembre de 2022, el contratista cumplió con lasobligaciones generales estipuladas en los estudios previos."/>
    <s v="Durante el mes de septiembre de 2022, el contratista cumplió con lasobligaciones especiales estipuladas en los estudios previos"/>
    <d v="2022-01-12T00:00:00"/>
    <d v="2022-01-19T00:00:00"/>
    <n v="180"/>
    <d v="2022-10-19T00:00:00"/>
    <n v="12438000"/>
    <n v="254"/>
    <n v="93.04"/>
    <n v="17413200"/>
    <n v="1243800"/>
    <n v="1"/>
    <n v="6219000"/>
    <n v="18657000"/>
    <n v="90"/>
  </r>
  <r>
    <n v="2022"/>
    <n v="220034"/>
    <x v="0"/>
    <s v="https://community.secop.gov.co/Public/Tendering/OpportunityDetail/Index?noticeUID=CO1.NTC.2520885&amp;isFromPublicArea=True&amp;isModal=true&amp;asPopupView=true"/>
    <x v="0"/>
    <x v="1"/>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53016599"/>
    <s v="JENY PATRICIA CHOLO CAMARGO"/>
    <s v="SUBDIRECTOR TECNICO - SUBD. EDUCACION TRIBUTARIA Y SERVICIO"/>
    <s v="N/A"/>
    <d v="2022-09-30T00:00:00"/>
    <s v="Durante el mes de septiembre de 2022, el contratista cumplió con lasobligaciones generales estipuladas en los estudios previos."/>
    <s v="Durante el mes de septiembre de 2022, el contratista cumplió con lasobligaciones especiales estipuladas en los estudios previos."/>
    <d v="2022-01-12T00:00:00"/>
    <d v="2022-01-19T00:00:00"/>
    <n v="180"/>
    <d v="2022-10-19T00:00:00"/>
    <n v="12438000"/>
    <n v="254"/>
    <n v="93.04"/>
    <n v="17413200"/>
    <n v="1243800"/>
    <n v="1"/>
    <n v="6219000"/>
    <n v="18657000"/>
    <n v="90"/>
  </r>
  <r>
    <n v="2022"/>
    <n v="220036"/>
    <x v="0"/>
    <s v="https://community.secop.gov.co/Public/Tendering/OpportunityDetail/Index?noticeUID=CO1.NTC.2520885&amp;isFromPublicArea=True&amp;isModal=true&amp;asPopupView=true"/>
    <x v="0"/>
    <x v="1"/>
    <s v="SUBD. EDUCACION TRIBUTARIA Y SERVICIO"/>
    <s v="0111-01"/>
    <s v="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
    <n v="1058845140"/>
    <s v="HUBER ALONSO BETANCUR RAMIREZ"/>
    <s v="SUBDIRECTOR TECNICO - SUBD. EDUCACION TRIBUTARIA Y SERVICIO"/>
    <s v="N/A"/>
    <d v="2022-09-30T00:00:00"/>
    <s v="Durante el mes de septiembre de 2022, el contratista cumplió con lasobligaciones generales estipuladas en los estudios previos."/>
    <s v="Durante el mes de septiembre de 2022, el contratista cumplió con lasobligaciones especiales estipuladas en los estudios previos."/>
    <d v="2022-01-12T00:00:00"/>
    <d v="2022-01-19T00:00:00"/>
    <n v="180"/>
    <d v="2022-10-19T00:00:00"/>
    <n v="12438000"/>
    <n v="254"/>
    <n v="93.04"/>
    <n v="17413200"/>
    <n v="1243800"/>
    <n v="1"/>
    <n v="6219000"/>
    <n v="18657000"/>
    <n v="90"/>
  </r>
  <r>
    <n v="2022"/>
    <n v="220132"/>
    <x v="0"/>
    <s v="https://community.secop.gov.co/Public/Tendering/OpportunityDetail/Index?noticeUID=CO1.NTC.2539621&amp;isFromPublicArea=True&amp;isModal=true&amp;asPopupView=true"/>
    <x v="0"/>
    <x v="0"/>
    <s v="DESPACHO DIR. INFORMATICA Y TECNOLOGIA"/>
    <s v="0111-01"/>
    <s v="Prestar los servicios profesionales en temas administrativos y degestión de competencia de la Dirección de Informática y Tecnología deconformidad a los procedimientos, guías y normas vigentes"/>
    <n v="1019044716"/>
    <s v="LUIS ORLANDO GARCIA URREGO"/>
    <s v="ASESOR - DESPACHO SECRETARIO DISTRITAL DE HDA."/>
    <s v="N/A"/>
    <d v="2022-09-30T00:00:00"/>
    <s v="El contrato No. 220132-0-2022 suscrito con Luis Orlando Garcia Urrego,se ha ejecutado de manera normal y se ha cumplido con las actividadescontratadas, se firmó el acta de inicio el 20-01-2022 cuyo objeto es: &quot;Prestar servicios profesionales en temas administrativos y de gestión decompetencia de la Dirección de Informática y Tecnología de conformidad alos procedimientos, guías y normas vigentes&quot;.Fecha de terminación: 31 de diciembre de 2022Plazo de ejecución 11 meses y 11 díasValor del Contrato $89.660.267El porcentaje de avance físico es del 82%Actualmente el contrato tiene un porcentaje de ejecución presupuestaldel 65%"/>
    <s v="Ha cumplido de manera satisfactoria, de éstas se dejará evidencia en elinforme de supervisión el cual será publicado en SECOP II de maneraoportuna."/>
    <d v="2022-01-14T00:00:00"/>
    <d v="2022-01-20T00:00:00"/>
    <n v="341"/>
    <d v="2022-12-31T00:00:00"/>
    <n v="89660267"/>
    <n v="253"/>
    <n v="73.33"/>
    <n v="58108267"/>
    <n v="31552000"/>
    <n v="0"/>
    <n v="0"/>
    <n v="89660267"/>
    <n v="0"/>
  </r>
  <r>
    <n v="2022"/>
    <n v="220423"/>
    <x v="0"/>
    <s v="https://community.secop.gov.co/Public/Tendering/OpportunityDetail/Index?noticeUID=CO1.NTC.3024375&amp;isFromPublicArea=True&amp;isModal=true&amp;asPopupView=true"/>
    <x v="0"/>
    <x v="0"/>
    <s v="DESPACHO DIR. INFORMATICA Y TECNOLOGIA"/>
    <s v="0111-01"/>
    <s v="Prestar los servicios profesionales de apoyo y revisión jurídica de ladocumentación derivada de preparación, ejecución y liquidación decontratos a cargo del Ordenador del Gasto de la Dirección de Informáticay Tecnología de la Secretaría Distrital de Hacienda"/>
    <n v="53002247"/>
    <s v="LAURA FELIZA MORENO ROJAS"/>
    <s v="DIRECTOR TECNICO - DESPACHO DIR. INFORMATICA Y TECNOLOGIA"/>
    <s v="N/A"/>
    <d v="2022-09-30T00:00:00"/>
    <s v="El contrato No. 220423-0-2022 suscrito con LAURA FELIZA MORENO ROJAS, seha ejecutado de manera normal y se ha cumplido con las actividadescontratadas, se firmó el acta de inicio el 12-07-2022 cuyo objeto es:&quot;Prestar los servicios profesionales de apoyo y revisión jurídica de ladocumentación derivada de preparación, ejecución y liquidación decontratos a cargo del Ordenador del Gasto de la Dirección de Informáticay Tecnología de la Secretaría Distrital de Hacienda&quot;.Fecha de terminación: 31 de diciembre de 2022Plazo de ejecución 05 meses y 26 díasValor del Contrato $ 54.583.467El porcentaje de avance físico es del 66%Actualmente el contrato tiene un porcentaje de ejecución presupuestaldel 28%"/>
    <s v="Para el periodo indicado: Ha cumplido de manera satisfactoria dichasobligaciones."/>
    <d v="2022-07-11T00:00:00"/>
    <d v="2022-07-12T00:00:00"/>
    <n v="176"/>
    <d v="2022-12-31T00:00:00"/>
    <n v="54583467"/>
    <n v="80"/>
    <n v="46.51"/>
    <n v="15196533"/>
    <n v="39386934"/>
    <n v="0"/>
    <n v="0"/>
    <n v="54583467"/>
    <n v="0"/>
  </r>
  <r>
    <n v="2022"/>
    <n v="220427"/>
    <x v="0"/>
    <s v="https://community.secop.gov.co/Public/Tendering/OpportunityDetail/Index?noticeUID=CO1.NTC.3033045&amp;isFromPublicArea=True&amp;isModal=true&amp;asPopupView=true"/>
    <x v="0"/>
    <x v="0"/>
    <s v="DESPACHO DIR. INFORMATICA Y TECNOLOGIA"/>
    <s v="0111-01"/>
    <s v="Prestar los servicios profesionales en temas administrativos y degestión de competencia de la Dirección de Informática y Tecnología deconformidad a los procedimientos, guías y normas vigentes."/>
    <n v="79272606"/>
    <s v="CIRO ANGEL PARRADO REYES"/>
    <s v="ASESOR - DESPACHO SECRETARIO DISTRITAL DE HDA."/>
    <s v="N/A"/>
    <d v="2022-09-30T00:00:00"/>
    <s v="El contrato No. 220427-0-2021 suscrito con Ciro Angel Parrado Reyes, seha ejecutado de manera normal y se ha cumplido con las actividadescontratadas, se firmó el acta de inicio el 14-07-2022 cuyo objeto es: &quot;Prestar servicios profesionales en temas administrativos y de gestión decompetencia de la Dirección de Informática y Tecnología de conformidad alos procedimientos, guías y normas vigentes&quot;.Fecha de terminación: 31 de diciembre de 2022Plazo de ejecución 05 meses y 20 díasValor del Contrato $44.698.667El porcentaje de avance físico es del 65%Actualmente el contrato tiene un porcentaje de ejecución presupuestaldel 10%"/>
    <s v="Para el periodo indicado: Ha cumplido de manera satisfactoria dichasobligaciones."/>
    <d v="2022-07-13T00:00:00"/>
    <d v="2022-07-14T00:00:00"/>
    <n v="170"/>
    <d v="2022-12-31T00:00:00"/>
    <n v="44698667"/>
    <n v="78"/>
    <n v="45.88"/>
    <n v="4469867"/>
    <n v="40228800"/>
    <n v="0"/>
    <n v="0"/>
    <n v="44698667"/>
    <n v="0"/>
  </r>
  <r>
    <n v="2022"/>
    <n v="220051"/>
    <x v="0"/>
    <s v="https://community.secop.gov.co/Public/Tendering/OpportunityDetail/Index?noticeUID=CO1.NTC.2527519&amp;isFromPublicArea=True&amp;isModal=true&amp;asPopupView=true"/>
    <x v="0"/>
    <x v="0"/>
    <s v="DESPACHO DIR. INFORMATICA Y TECNOLOGIA"/>
    <s v="0111-01"/>
    <s v="Prestar servicios profesionales en el seguimiento, acompañamiento,recibo de los desarrollos y transferencias de conocimiento ABAP a losingenieros de la Secretaría Distrital de Hacienda con ocasión de laimplementación del CORE Tributario y ERP -Bogdata-"/>
    <n v="3380280"/>
    <s v="DAVID ORLANDO SANCHEZ OLARTE"/>
    <s v="SUBDIRECTOR TECNICO - SUBD. SOLUCIONES TIC"/>
    <s v="N/A"/>
    <d v="2022-09-30T00:00:00"/>
    <s v="El contrato No. 220051-0-2022 suscrito con DAVID ORLANDO SANCHEZ OLARTE,se ha ejecutado de manera normal y se ha cumplido con las actividadescontratadas, se firmó el acta de inicio el 17-01-2022 cuyo objeto es: &quot;Prestar servicios profesionales en el seguimiento, acompañamiento,recibo de los desarrollos y transferencias de conocimiento ABAP a losingenieros de la Secretaría Distrital de Hacienda con ocasión de laimplementación del CORE Tributario y ERP-BOGDATA&quot;.Fecha de terminación: 31 de diciembre de 2022Plazo de ejecución 11 meses y 15 díasValor del Contrato $153.884.996El porcentaje de avance físico es del 82%Actualmente el contrato tiene un porcentaje de ejecución presupuestaldel 48%"/>
    <s v="Ha cumplido de manera satisfactoria, de éstas se dejará evidencia en elinforme de supervisión el cual será publicado en SECOP II de maneraoportuna."/>
    <d v="2022-01-12T00:00:00"/>
    <d v="2022-01-17T00:00:00"/>
    <n v="345"/>
    <d v="2022-12-31T00:00:00"/>
    <n v="153884996"/>
    <n v="256"/>
    <n v="73.56"/>
    <n v="73151128"/>
    <n v="80733868"/>
    <n v="0"/>
    <n v="0"/>
    <n v="153884996"/>
    <n v="0"/>
  </r>
  <r>
    <n v="2022"/>
    <n v="220456"/>
    <x v="0"/>
    <s v="https://community.secop.gov.co/Public/Tendering/OpportunityDetail/Index?noticeUID=CO1.NTC.3110287&amp;isFromPublicArea=True&amp;isModal=true&amp;asPopupView=true"/>
    <x v="0"/>
    <x v="0"/>
    <s v="SUBD. SOLUCIONES TIC"/>
    <s v="0111-01"/>
    <s v="Prestar servicios profesionales para apoyar los procesos deimplementación, desarrollo y puesta en operación de los módulos del ERPdel proyecto -Bogdata- en la Secretaría Distrital de Hacienda"/>
    <n v="79117072"/>
    <s v="PEDRO  GARCIA TARQUINO"/>
    <s v="ASESOR - DESPACHO SECRETARIO DISTRITAL DE HDA."/>
    <s v="N/A"/>
    <d v="2022-09-30T00:00:00"/>
    <s v="El contrato No. 220456-0-2022 suscrito con PEDRO GARCIA TARQUINO, se haejecutado de manera normal y se ha cumplido con las actividadescontratadas, se firmó el acta de inicio el 08-08-2022 cuyo objeto es: &quot;Prestar servicios profesionales para apoyar los procesos deimplementación, desarrollo y puesta en operación de los módulos del ERPdel proyecto -Bogdata- en la Secretaría Distrital de Hacienda&quot;.Fecha de terminación: 31 de diciembre de 2022Plazo de ejecución 06 meses.Valor del Contrato $90.000.000El porcentaje de avance físico es del 13%Actualmente el contrato tiene un porcentaje de ejecución presupuestaldel 13%"/>
    <s v="Ha cumplido de manera satisfactoria, de éstas se dejará evidencia en elinforme de supervisión el cual será publicado en SECOP II de maneraoportuna."/>
    <d v="2022-08-05T00:00:00"/>
    <d v="2022-08-08T00:00:00"/>
    <n v="180"/>
    <d v="2022-12-31T00:00:00"/>
    <n v="90000000"/>
    <n v="53"/>
    <n v="36.549999999999997"/>
    <n v="11500000"/>
    <n v="78500000"/>
    <n v="0"/>
    <n v="0"/>
    <n v="90000000"/>
    <n v="0"/>
  </r>
  <r>
    <n v="2017"/>
    <s v="170201-0-2017"/>
    <x v="1"/>
    <s v="https://www.contratos.gov.co/consultas/detalleProceso.do?numConstancia=17-12-6915625"/>
    <x v="3"/>
    <x v="3"/>
    <s v="DESPACHO DIR. INFORMATICA Y TECNOLOGIA"/>
    <s v="0111-01"/>
    <s v="Aunar esfuerzos técnicos, administrativos y financieros entre laSECRETARIA GENERAL ALTA CONSEJERÍA TIC - de la Alcaldía Mayor de BogotáD.C. y la SECRETARIA DISTRITAL DE HACIENDA, con el fin de diseñar,promover, impulsar o gestionar proyectos de tecnologías de información ycomunicaciones para soportar la planificación y gestión de los procesosy los recursos institucionales que sean integrales, alineados aestándares y mejores prácticas de desarrollo y seguridad informática"/>
    <n v="899999061"/>
    <s v="SECRETARIA GENERAL DE LA ALCALDIA MAYOR DE BOGOTA  D.C."/>
    <s v="DIRECTOR TECNICO - DESPACHO DIR. INFORMATICA Y TECNOLOGIA"/>
    <s v="N/A"/>
    <d v="2022-09-30T00:00:00"/>
    <s v="El contrato No. 170201-0-2017 suscrito con el la Secretaría General dela Alcaldía Mayor de Bogotá D.C. - Alta Consejería de TIC, se haejecutado de manera normal y se ha cumplido con las actividadescontratadas, se firmó el acta de inicio el 02-08-2017 cuyo objeto es:&quot;Aunar esfuerzos técnicos, administrativos y financieros entre laSECRETARIA GENERAL ALTA CONSEJERÍA TIC - de la Alcaldía Mayor de BogotáD.C. y la SECRETARIA DISTRITAL DE HACIENDA, con el fin de diseñar,promover, impulsar o gestionar proyectos de tecnologías de información ycomunicaciones para soportar la planificación y gestión de los procesosy los recursos institucionales que sean integrales, alineados aestándares y mejores prácticas de desarrollo y seguridad informática&quot;.Fecha de terminación: 31 de enero de 2023Plazo de ejecución 5 años, 5 meses y 28 días.Valor del Contrato $0El porcentaje de avance físico es del 97%Actualmente el contrato tiene un porcentaje de ejecución del 0%"/>
    <s v="Se ha dado cumplimiento satisfactorio a estas obligaciones"/>
    <d v="2017-08-02T00:00:00"/>
    <d v="2017-08-02T00:00:00"/>
    <s v="28  Mes(es)  29  Día(s)"/>
    <d v="2023-01-31T00:00:00"/>
    <n v="0"/>
    <n v="1885"/>
    <n v="93.87"/>
    <n v="0"/>
    <n v="0"/>
    <n v="4"/>
    <n v="0"/>
    <n v="0"/>
    <n v="1111"/>
  </r>
  <r>
    <n v="2017"/>
    <s v="170211-0-2017"/>
    <x v="1"/>
    <s v="https://www.contratos.gov.co/consultas/detalleProceso.do?numConstancia=17-12-6970525"/>
    <x v="3"/>
    <x v="3"/>
    <s v="DESPACHO DIR. INFORMATICA Y TECNOLOGIA"/>
    <s v="0111-01"/>
    <s v="Aunar esfuerzos para el mejoramiento de la gestión pública, a través dela adquisición e implementación de soluciones tecnológicas que soportenla operación financiera del Distrito Capital"/>
    <n v="899999061"/>
    <s v="SECRETARIA GENERAL DE LA ALCALDIA MAYOR DE BOGOTA  D.C."/>
    <s v="DIRECTOR TECNICO - DESPACHO DIR. INFORMATICA Y TECNOLOGIA"/>
    <s v="N/A"/>
    <d v="2022-09-30T00:00:00"/>
    <s v="El contrato No. 170211-0-2017 suscrito con la SECRETARIA GENERAL DE LAALCALDIA MAYOR DE BOGOTÁ D.C, se ha ejecutado de manera normal y se hacumplido con las actividades contratadas, se firmó el acta de inicio el18-08-2017 cuyo objeto es: &quot;Aunar esfuerzos para el mejoramiento de lagestión pública, a través de la adquisición e implementación desoluciones tecnológicas que soporten la operación financiera delDistrito Capital.&quot;.Fecha de terminación: 31 de enero de 2023Plazo de ejecución 5 años, 5 meses y 9 días.Valor del Contrato $0El porcentaje de avance físico es del 97%Actualmente el contrato tiene un porcentaje de ejecución financiera del0%"/>
    <s v="Se ha dado cumplimiento satisfactorio a estas obligaciones"/>
    <d v="2017-08-17T00:00:00"/>
    <d v="2017-08-22T00:00:00"/>
    <s v="28  Mes(es)  10  Día(s)"/>
    <d v="2023-01-31T00:00:00"/>
    <n v="0"/>
    <n v="1865"/>
    <n v="93.81"/>
    <n v="0"/>
    <n v="0"/>
    <n v="4"/>
    <n v="0"/>
    <n v="0"/>
    <n v="1111"/>
  </r>
  <r>
    <n v="2022"/>
    <n v="220242"/>
    <x v="0"/>
    <s v="https://community.secop.gov.co/Public/Tendering/OpportunityDetail/Index?noticeUID=CO1.NTC.2626919&amp;isFromPublicArea=True&amp;isModal=true&amp;asPopupView=true"/>
    <x v="0"/>
    <x v="0"/>
    <s v="DESPACHO TESORERO DISTRITAL"/>
    <s v="0111-01"/>
    <s v="Prestar servicios profesionales para apoyar la gestión de la DirecciónDistrital de Tesorería, en aspectos relacionados con  el seguimiento alcumplimiento de la planeación estratégica en la DDT  mantenimiento delsistema de gestión de la calidad, seguimiento y ejecución de lasactividades designadas a la DDT en planes y/o proyectos institucionales,gestión del riesgo operativo y de corrupción, apoyo a la supervisión decontratos, apoyo en  contratación y demás actividades de tipoadministrativo, operativo y financiero, relacionadas con la operacióntesoral."/>
    <n v="80058596"/>
    <s v="NEIL HERNANDO BRAVO VELANDIA"/>
    <s v="ASESOR - DESPACHO SECRETARIO DISTRITAL DE HDA."/>
    <s v="N/A"/>
    <d v="2022-09-30T00:00:00"/>
    <s v="El contratista cumplio con la obligaciones generales del contrato"/>
    <s v="Se apoyo en la actualización de los documentos del Proceso CPR-128.Se realizo cruce de manuales de usuario entre documentación actual Vsbase de datos Oficina Asesora de Planeación.Se asesoro en la formulación de acciones de mejora en la DDT, a partirde la encuesta de satisfacción.Se realizo sesiones de trabajo con los gestores para la actualizacióndocumental de procesos relacionada con los manuales de usuario deBogData.Se realizo presentación de oportunidades de mejora a la encuesta desatisfacción 2021.Se actualizó información en el aplicativo de calidad de los indicadoresde plan de acción, con el fin de ser insumo para la revisión gerencial2022.Se actualizó información en el aplicativo de calidad de los indicadoresde proceso, con el fin de ser insumo para la revisión gerencial 2022.Se asesoro en la generación de acciones correctivas o de mejora a partirde los resultados de la encuesta de satisfacción.Se gestiono la prorroga de acciones a partir de los hallazgos de laauditoría interna, debido a demoras en el envió de archivos editables demanuales para actualizar la documentación.Se creo el espacio para el cargue de las evidencias de la aplicación delos controles a los riesgos asociados a la Matriz de riesgos decorrupción.Se envió las evidencias del seguimiento del PAAC y Matriz de Riesgos deCorrupción a la Oficina de Control Interno.Se está consolidando el informe descriptivo del segundo trimestre.Se comunico las fechas de entrega del informe de gestión (Formatos yDescriptivo) del seguimiento al tercer trimestre.Se realizaron mesas de trabajo para definir las tareas para darcumplimiento a la actividad de PAAC a cargos de las Direcciones de Presupuesto, Contabilidad y Tesorería.Se realizó el guion del video para dar a conocer a la DDT en diferentesinstancias, dando cumplimiento a la actividad del PAAC.Se apoyo en envió a la SAC del informe mensual de supervisión.Se asesoro en la generación de cuentas de cobro para proveedores ycontratistas.Se ajustaron las páginas en la Web, referente al espacio que tiene laDDT.Se ajustaron los documentos migrados en las páginas web.Se cargaron los contenidos faltantes en la nueva sede electrónica.Se publicaron contenido de las Oficinas de Planeación Financiera eInversiones en la página actual.Se solicito actualización de algunos filtros de la nueva sedeelectrónica en el espacio de la DDT.Se validaron los materiales y posiciones presupuestales de cada línea decontratación del PAA de la DDT para el año 2023.Se asesoro en el nuevo proceso de generación de cuentas de cobro paraproveedores y contratistas.Se cumplen los protocolos de bioseguridad al asistir a la DDTpresencialmente.Se actualizo a la Secretaria Distrital de Planeación el registroadministrativo de la operación estadística correspondiente al Estado deSituación de Tesorería.Se asesoro en los componentes de información relacionados con tablas deretención documental y activos de información.Se recibió el rol de líder funcional del aplicativo LimeSurvey.Se realizó socialización de la Guía de Correspondencia de la DDT a laempresa externa de mensajería y a la DDT.Se realizó cierre de requerimientos en Bogotá te escucha."/>
    <d v="2022-01-21T00:00:00"/>
    <d v="2022-01-26T00:00:00"/>
    <n v="300"/>
    <d v="2022-12-26T00:00:00"/>
    <n v="74840000"/>
    <n v="247"/>
    <n v="73.95"/>
    <n v="61119333"/>
    <n v="13720667"/>
    <n v="1"/>
    <n v="7484000"/>
    <n v="82324000"/>
    <n v="30"/>
  </r>
  <r>
    <n v="2022"/>
    <n v="220050"/>
    <x v="0"/>
    <s v="https://community.secop.gov.co/Public/Tendering/OpportunityDetail/Index?noticeUID=CO1.NTC.2540109&amp;isFromPublicArea=True&amp;isModal=true&amp;asPopupView=true"/>
    <x v="0"/>
    <x v="0"/>
    <s v="OF. TECNICA SISTEMA GESTION DOCUMENTAL"/>
    <s v="0111-01"/>
    <s v="Prestar servicios profesionales para participar en los procesos detransferencias secundarias y descripción documental de la SecretaríaDistrital de Hacienda"/>
    <n v="80233997"/>
    <s v="JUAN DANIEL FLOREZ PORRAS"/>
    <s v="JEFE DE OFICINA - OF. TECNICA SISTEMA GESTION DOCUMENTAL"/>
    <s v="N/A"/>
    <d v="2022-09-30T00:00:00"/>
    <s v="El contratista cumplió con las obligaciones generales del contratodurante el mes de septiembre de 2022."/>
    <s v="El contratista durante el mes de septiembre, realizó las siguientesactividades:Participó en las mesas de trabajo, para el proceso de actualización delas TRD Oficina de Cuentas Corientes y Devoluciones en septiembre 7Oficina de Gestión de Ingresos en septiembre 13Oficina de Gestión de Ingresos en septiembre 29Participó en la reunión de revisión tema PQRS y TRD de la Oficina deGestión de Ingresos en septiembre 15.Como parte de la implementación del Plan de Descripción y TransferenciaDocumental Secundaria de la Secretaría Distrital de Hacienda, llevó acabo las jornadas de asesoría y coordinación con el equipo técnico detrabajo en la Oficina Técnica del Sistema de Gestión Documental los días07 y 27 de septiembre en las instalaciones de la Oficina Técnica delSistema de Gestión Documental,  en las cuales tuvo la oportunidad deorientar sobre el instructivo de diligenciamiento y aplicación delformato de inventario analítico del Archivo de Bogotá, y exponer losresultados de la revisión llevada a cabo sobre los avances 2 y 3 dediligenciamiento del inventario. Dicha revisión se dejó plasmada en lasversiones 2 y 3 de avance de los inventarios y en dos documentos Word enlos cuales se consignaron las observaciones a ser corregidas. Finalizala asesoría y orientación técnica dirigida al equipo de trabajo de laOficina Técnica de Gestión Documental, que llevó a cabo la ejecución delproceso de alistamiento técnico y descripción de la serie documentalResoluciones que será objeto de transferencia documental secundaria alArchivo de Bogotá. Obteniendo como resultados:Serie: ResolucionesTiempo de Retención: 20 añosFechas Extremas: 1988-01-05 / 2002-06-28Número de cajas: 146Número de carpetas: 337Número de tomos: 105Número de Registros Inventario: 442Cantidad de folios: 107.587Se proyectó el oficio de intención de transferencia documentalsecundaria dirigida al Director del Archivo de Bogotá.Participó en las reuniones para la actualización de procedimiento dedisposición final y transferencia secundaria los días 7, 14 y 29 deseptiembre.Participó en las reuniones de seguimiento a las actividades ejecutadasdurante el mes de septiembre los días 13 y 28."/>
    <d v="2022-01-13T00:00:00"/>
    <d v="2022-02-01T00:00:00"/>
    <n v="257"/>
    <d v="2022-10-18T00:00:00"/>
    <n v="41582600"/>
    <n v="241"/>
    <n v="93.05"/>
    <n v="38832000"/>
    <n v="2750600"/>
    <n v="0"/>
    <n v="0"/>
    <n v="41582600"/>
    <n v="0"/>
  </r>
  <r>
    <n v="2022"/>
    <n v="220087"/>
    <x v="0"/>
    <s v="https://community.secop.gov.co/Public/Tendering/OpportunityDetail/Index?noticeUID=CO1.NTC.2529955&amp;isFromPublicArea=True&amp;isModal=true&amp;asPopupView=true"/>
    <x v="0"/>
    <x v="0"/>
    <s v="OF. TECNICA SISTEMA GESTION DOCUMENTAL"/>
    <s v="0111-01"/>
    <s v="Prestar servicios profesionales para la implementación del SIC, en elcomponente Conservación de Documentos de archivo de la SecretaríaDistrital de Hacienda, para las actividades a ejecutar  en  el plan detrabajo de la vigencia."/>
    <n v="80180468"/>
    <s v="DANIEL  ISAACS CORAL"/>
    <s v="JEFE DE OFICINA - OF. TECNICA SISTEMA GESTION DOCUMENTAL"/>
    <s v="N/A"/>
    <d v="2022-09-30T00:00:00"/>
    <s v="El contratista, dió cumplimiento a las obligaciones contractualesdurante el mes de septiembre."/>
    <s v="Realizó visita para la inspección de infraestructura y de los sistemasde almacenamiento de los módulos de archivo en las sedes CAD y Carrera32.Diligenció los formatos 120-F.48 &quot;Inspección de Instalaciones Físicas&quot; y120-F.49 Inspección de Sistemas de Almacenamiento&quot; de los módulos dearchivo de las sedes CAD y Carrera 32.Remitió el documento protocolo de digitalización de documentos dearchivo con fines probatorios y de preservación a largo plazo, en estadoborrador a los miembros del equipo interdisciplinario para su revisión yobservaciones.Participó en la reunión &quot;Procedimiento de Organización Documental (9nasesión) (temas asociados a SGDEA)&quot; el día 9 de septiembre.Participó en la reunión &quot;seguimiento informe de actividades&quot; el día 13de septiembre.Participó en la reunión &quot;Revisión para documentación lineamientorelacionado con: entrega de los archivos con inventario documental pordesvinculación o traslado de funcionario público&quot; y en la reunión&quot;Revisión para documentación lineamiento relacionado con: entrega de losarchivos con inventario documental por culminación de obligacionescontractuales&quot; el día 15 de septiembre.Participó en la reunión &quot;Revisión 120-G-04 Guía para la reconstrucciónde expedientes o documentos tributarios extraviados&quot; el día 19 deseptiembre.Participó en la reunión &quot;Procedimiento de Organización Documental (10sesión) (temas asociados a entrega de archivos)&quot; el día 23 deseptiembre.Participó en la reunión &quot;Revisión 120-G-04 guía para la reconstrucciónde expedientes o documentos tributarios extraviados (2da sesión)&quot; el día28 de septiembre.Participó en la reunión de seguimiento a las actividades del contrato eldía 13 y 28 de septiembre.Participó en la reunión &quot;Revisión para documentación lineamientorelacionado con: entrega de los archivos con inventario documental porculminación de obligaciones contractuales (2da sesión)&quot; el día 29 deseptiembre.Realizó una visita de acompañamiento a la DIB, en las instalaciones delcontratista UT Control Archivos, con el fin de dar claridad sobre lasobservaciones realizadas a los documentos presentados sobre lasactividades de conservación preventiva adelantadas en la Bodega donde secustodian y organizan los archivos de la SDH. 8 de septiembre.Realizó la revisión de los documentos presentados por el contratista UTControl Archivos, generando informes con observaciones.Realizó un acompañamiento al equipo de trabajo que está levantando elinventario analítico de Resoluciones de la SDH en el archivo central. 8de septiembre.Realizó la revisión del inventario analítico, generando la proyección denecesidades de insumos para realizar los procesos de conservaciónrequeridos en la serie de Resoluciones, objeto de una transferenciasecundaria."/>
    <d v="2022-01-12T00:00:00"/>
    <d v="2022-02-01T00:00:00"/>
    <n v="257"/>
    <d v="2022-10-18T00:00:00"/>
    <n v="41582600"/>
    <n v="241"/>
    <n v="93.05"/>
    <n v="38832000"/>
    <n v="2750600"/>
    <n v="0"/>
    <n v="0"/>
    <n v="41582600"/>
    <n v="0"/>
  </r>
  <r>
    <n v="2021"/>
    <n v="210537"/>
    <x v="0"/>
    <s v="https://community.secop.gov.co/Public/Tendering/OpportunityDetail/Index?noticeUID=CO1.NTC.2288332&amp;isFromPublicArea=True&amp;isModal=true&amp;asPopupView=true"/>
    <x v="4"/>
    <x v="2"/>
    <s v="SUBD. EDUCACION TRIBUTARIA Y SERVICIO"/>
    <s v="0111-01"/>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SUBDIRECTOR TECNICO - SUBD. EDUCACION TRIBUTARIA Y SERVICIO"/>
    <s v="N/A"/>
    <d v="2022-09-30T00:00:00"/>
    <s v="Durante el mes de septiembre de 2022, el contratista cumplió con lasobligaciones generales estipuladas en los estudios previos."/>
    <s v="Durante el mes de septiembre de 2022, el contratista cumplió con lasobligaciones especiales estipuladas en los estudios previos"/>
    <d v="2021-11-29T00:00:00"/>
    <d v="2021-12-02T00:00:00"/>
    <n v="930"/>
    <d v="2023-12-31T00:00:00"/>
    <n v="910787789"/>
    <n v="302"/>
    <n v="39.79"/>
    <n v="0"/>
    <n v="910787789"/>
    <n v="0"/>
    <n v="0"/>
    <n v="910787789"/>
    <n v="0"/>
  </r>
  <r>
    <n v="2022"/>
    <n v="220005"/>
    <x v="0"/>
    <s v="https://community.secop.gov.co/Public/Tendering/OpportunityDetail/Index?noticeUID=CO1.NTC.2502415&amp;isFromPublicArea=True&amp;isModal=true&amp;asPopupView=true"/>
    <x v="0"/>
    <x v="1"/>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121832098"/>
    <s v="NEIDY MATILDE LOSADA GUTIERREZ"/>
    <s v="PROFESIONAL UNIVERSITARIO - OF. CUENTAS CORRIENTES Y DEVOLUCIONES"/>
    <s v="N/A"/>
    <d v="2022-09-30T00:00:00"/>
    <s v="El contratista dio cumplimiento con las obligaciones"/>
    <s v="El contratista dio cumplimiento con las obligaciones"/>
    <d v="2022-01-11T00:00:00"/>
    <d v="2022-01-13T00:00:00"/>
    <n v="270"/>
    <d v="2023-01-16T00:00:00"/>
    <n v="16597098"/>
    <n v="260"/>
    <n v="70.650000000000006"/>
    <n v="14015327"/>
    <n v="2581771"/>
    <n v="1"/>
    <n v="5716778"/>
    <n v="22313876"/>
    <n v="93"/>
  </r>
  <r>
    <n v="2022"/>
    <n v="220064"/>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PROFESIONAL UNIVERSITARIO - OF. CUENTAS CORRIENTES Y DEVOLUCIONES"/>
    <s v="N/A"/>
    <d v="2022-09-30T00:00:00"/>
    <s v="El contratista dio cumplimiento con las obligaciones"/>
    <s v="El contratista dio cumplimiento con las obligaciones"/>
    <d v="2022-01-12T00:00:00"/>
    <d v="2022-01-17T00:00:00"/>
    <n v="270"/>
    <d v="2023-01-16T00:00:00"/>
    <n v="36288000"/>
    <n v="256"/>
    <n v="70.33"/>
    <n v="30105600"/>
    <n v="6182400"/>
    <n v="1"/>
    <n v="11961600"/>
    <n v="48249600"/>
    <n v="90"/>
  </r>
  <r>
    <n v="2022"/>
    <n v="220147"/>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PROFESIONAL UNIVERSITARIO - OF. CUENTAS CORRIENTES Y DEVOLUCIONES"/>
    <s v="N/A"/>
    <d v="2022-09-30T00:00:00"/>
    <s v="El contratista dio cumplimiento con las obligaciones"/>
    <s v="El contratista dio cumplimiento con las obligaciones"/>
    <d v="2022-01-14T00:00:00"/>
    <d v="2022-01-18T00:00:00"/>
    <n v="270"/>
    <d v="2023-01-16T00:00:00"/>
    <n v="36288000"/>
    <n v="255"/>
    <n v="70.25"/>
    <n v="29971200"/>
    <n v="6316800"/>
    <n v="1"/>
    <n v="11827200"/>
    <n v="48115200"/>
    <n v="89"/>
  </r>
  <r>
    <n v="2022"/>
    <n v="220126"/>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1983549"/>
    <s v="CLAUDIA LUCIA BULLA CANO"/>
    <s v="PROFESIONAL UNIVERSITARIO - OF. CUENTAS CORRIENTES Y DEVOLUCIONES"/>
    <s v="N/A"/>
    <d v="2022-09-30T00:00:00"/>
    <s v="El contratista dio cumplimiento con las obligaciones"/>
    <s v="El contratista dio cumplimiento con las obligaciones"/>
    <d v="2022-01-13T00:00:00"/>
    <d v="2022-01-18T00:00:00"/>
    <n v="270"/>
    <d v="2023-01-16T00:00:00"/>
    <n v="36288000"/>
    <n v="255"/>
    <n v="70.25"/>
    <n v="29971200"/>
    <n v="6316800"/>
    <n v="1"/>
    <n v="11827200"/>
    <n v="48115200"/>
    <n v="89"/>
  </r>
  <r>
    <n v="2022"/>
    <n v="220121"/>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PROFESIONAL UNIVERSITARIO - OF. CUENTAS CORRIENTES Y DEVOLUCIONES"/>
    <s v="N/A"/>
    <d v="2022-09-30T00:00:00"/>
    <s v="El contratista dio cumplimiento con las obligaciones"/>
    <s v="El contratista dio cumplimiento con las obligaciones"/>
    <d v="2022-01-14T00:00:00"/>
    <d v="2022-01-18T00:00:00"/>
    <n v="270"/>
    <d v="2023-01-16T00:00:00"/>
    <n v="36288000"/>
    <n v="255"/>
    <n v="70.25"/>
    <n v="29971200"/>
    <n v="6316800"/>
    <n v="1"/>
    <n v="11827200"/>
    <n v="48115200"/>
    <n v="89"/>
  </r>
  <r>
    <n v="2022"/>
    <n v="220065"/>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443264"/>
    <s v="DIEGO FELIPE BERNAL ESPINOSA"/>
    <s v="PROFESIONAL UNIVERSITARIO - OF. CUENTAS CORRIENTES Y DEVOLUCIONES"/>
    <s v="N/A"/>
    <d v="2022-09-30T00:00:00"/>
    <s v="El contratista dio cumplimiento con las obligaciones"/>
    <s v="El contratista dio cumplimiento con las obligaciones"/>
    <d v="2022-01-12T00:00:00"/>
    <d v="2022-01-18T00:00:00"/>
    <n v="270"/>
    <d v="2023-01-16T00:00:00"/>
    <n v="36288000"/>
    <n v="255"/>
    <n v="70.25"/>
    <n v="29971200"/>
    <n v="6316800"/>
    <n v="1"/>
    <n v="11827200"/>
    <n v="48115200"/>
    <n v="89"/>
  </r>
  <r>
    <n v="2022"/>
    <n v="220122"/>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PROFESIONAL UNIVERSITARIO - OF. CUENTAS CORRIENTES Y DEVOLUCIONES"/>
    <s v="N/A"/>
    <d v="2022-09-30T00:00:00"/>
    <s v="El contratista dio cumplimiento con las obligaciones"/>
    <s v="El contratista dio cumplimiento con las obligaciones"/>
    <d v="2022-01-14T00:00:00"/>
    <d v="2022-01-18T00:00:00"/>
    <n v="270"/>
    <d v="2023-01-16T00:00:00"/>
    <n v="36288000"/>
    <n v="255"/>
    <n v="70.25"/>
    <n v="29971200"/>
    <n v="6316800"/>
    <n v="1"/>
    <n v="11827200"/>
    <n v="48115200"/>
    <n v="89"/>
  </r>
  <r>
    <n v="2022"/>
    <n v="220120"/>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PROFESIONAL UNIVERSITARIO - OF. CUENTAS CORRIENTES Y DEVOLUCIONES"/>
    <s v="N/A"/>
    <d v="2022-09-30T00:00:00"/>
    <s v="El contratista dio cumplimiento con las obligaciones"/>
    <s v="El contratista dio cumplimiento con las obligaciones"/>
    <d v="2022-01-14T00:00:00"/>
    <d v="2022-01-18T00:00:00"/>
    <n v="270"/>
    <d v="2023-01-16T00:00:00"/>
    <n v="36288000"/>
    <n v="255"/>
    <n v="70.25"/>
    <n v="29971200"/>
    <n v="6316800"/>
    <n v="1"/>
    <n v="11827200"/>
    <n v="48115200"/>
    <n v="89"/>
  </r>
  <r>
    <n v="2022"/>
    <n v="220149"/>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PROFESIONAL UNIVERSITARIO - OF. CUENTAS CORRIENTES Y DEVOLUCIONES"/>
    <s v="N/A"/>
    <d v="2022-09-30T00:00:00"/>
    <s v="El contratista dio cumplimiento con las obligaciones"/>
    <s v="El contratista dio cumplimiento con las obligaciones"/>
    <d v="2022-01-14T00:00:00"/>
    <d v="2022-01-19T00:00:00"/>
    <n v="270"/>
    <d v="2023-01-16T00:00:00"/>
    <n v="36288000"/>
    <n v="254"/>
    <n v="70.17"/>
    <n v="29836800"/>
    <n v="6451200"/>
    <n v="1"/>
    <n v="11692800"/>
    <n v="47980800"/>
    <n v="88"/>
  </r>
  <r>
    <n v="2022"/>
    <n v="220124"/>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07185"/>
    <s v="DIANA MARCELA JIMENEZ BUSTILLO"/>
    <s v="PROFESIONAL UNIVERSITARIO - OF. CUENTAS CORRIENTES Y DEVOLUCIONES"/>
    <s v="N/A"/>
    <d v="2022-09-30T00:00:00"/>
    <s v="El contratista dio cumplimiento con las obligaciones"/>
    <s v="El contratista dio cumplimiento con las obligaciones"/>
    <d v="2022-01-14T00:00:00"/>
    <d v="2022-01-19T00:00:00"/>
    <n v="270"/>
    <d v="2023-01-16T00:00:00"/>
    <n v="36288000"/>
    <n v="254"/>
    <n v="70.17"/>
    <n v="29836800"/>
    <n v="6451200"/>
    <n v="1"/>
    <n v="11692800"/>
    <n v="47980800"/>
    <n v="88"/>
  </r>
  <r>
    <n v="2022"/>
    <n v="220097"/>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PROFESIONAL UNIVERSITARIO - OF. CUENTAS CORRIENTES Y DEVOLUCIONES"/>
    <s v="N/A"/>
    <d v="2022-09-30T00:00:00"/>
    <s v="El contratista dio cumplimiento con las obligaciones"/>
    <s v="El contratista dio cumplimiento con las obligaciones"/>
    <d v="2022-01-13T00:00:00"/>
    <d v="2022-01-20T00:00:00"/>
    <n v="270"/>
    <d v="2023-01-16T00:00:00"/>
    <n v="36288000"/>
    <n v="253"/>
    <n v="70.08"/>
    <n v="29702400"/>
    <n v="6585600"/>
    <n v="1"/>
    <n v="11558400"/>
    <n v="47846400"/>
    <n v="87"/>
  </r>
  <r>
    <n v="2022"/>
    <n v="220067"/>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24562261"/>
    <s v="GUSTAVO ADOLFO ESCOBAR TORRES"/>
    <s v="PROFESIONAL UNIVERSITARIO - OF. CUENTAS CORRIENTES Y DEVOLUCIONES"/>
    <s v="N/A"/>
    <d v="2022-09-30T00:00:00"/>
    <s v="El contratista dio cumplimiento con las obligaciones"/>
    <s v="El contratista dio cumplimiento con las obligaciones"/>
    <d v="2022-01-12T00:00:00"/>
    <d v="2022-01-20T00:00:00"/>
    <n v="270"/>
    <d v="2023-01-16T00:00:00"/>
    <n v="36288000"/>
    <n v="253"/>
    <n v="70.08"/>
    <n v="29702400"/>
    <n v="6585600"/>
    <n v="1"/>
    <n v="11558400"/>
    <n v="47846400"/>
    <n v="87"/>
  </r>
  <r>
    <n v="2022"/>
    <n v="220002"/>
    <x v="0"/>
    <s v="https://community.secop.gov.co/Public/Tendering/OpportunityDetail/Index?noticeUID=CO1.NTC.2502415&amp;isFromPublicArea=True&amp;isModal=true&amp;asPopupView=true"/>
    <x v="0"/>
    <x v="1"/>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77874323"/>
    <s v="NATALY  FERNANDEZ GUTIERREZ"/>
    <s v="PROFESIONAL UNIVERSITARIO - OF. CUENTAS CORRIENTES Y DEVOLUCIONES"/>
    <s v="N/A"/>
    <d v="2022-09-30T00:00:00"/>
    <s v="El contratista dio cumplimiento con las obligaciones"/>
    <s v="El contratista dio cumplimiento con las obligaciones"/>
    <d v="2022-01-11T00:00:00"/>
    <d v="2022-01-21T00:00:00"/>
    <n v="270"/>
    <d v="2023-01-16T00:00:00"/>
    <n v="16597098"/>
    <n v="252"/>
    <n v="70"/>
    <n v="13523561"/>
    <n v="3073537"/>
    <n v="1"/>
    <n v="5225012"/>
    <n v="21822110"/>
    <n v="86"/>
  </r>
  <r>
    <n v="2022"/>
    <n v="220096"/>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PROFESIONAL UNIVERSITARIO - OF. CUENTAS CORRIENTES Y DEVOLUCIONES"/>
    <s v="N/A"/>
    <d v="2022-09-30T00:00:00"/>
    <s v="El contratista dio cumplimiento con las obligaciones"/>
    <s v="El contratista dio cumplimiento con las obligaciones"/>
    <d v="2022-01-13T00:00:00"/>
    <d v="2022-01-25T00:00:00"/>
    <n v="270"/>
    <d v="2023-01-16T00:00:00"/>
    <n v="36288000"/>
    <n v="248"/>
    <n v="69.66"/>
    <n v="29030400"/>
    <n v="7257600"/>
    <n v="1"/>
    <n v="10886400"/>
    <n v="47174400"/>
    <n v="82"/>
  </r>
  <r>
    <n v="2022"/>
    <n v="220257"/>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PROFESIONAL UNIVERSITARIO - OF. CUENTAS CORRIENTES Y DEVOLUCIONES"/>
    <s v="N/A"/>
    <d v="2022-09-30T00:00:00"/>
    <s v="El contratista dio cumplimiento con las obligaciones"/>
    <s v="El contratista dio cumplimiento con las obligaciones"/>
    <d v="2022-01-21T00:00:00"/>
    <d v="2022-01-25T00:00:00"/>
    <n v="270"/>
    <d v="2023-01-16T00:00:00"/>
    <n v="36288000"/>
    <n v="248"/>
    <n v="69.66"/>
    <n v="28224000"/>
    <n v="8064000"/>
    <n v="1"/>
    <n v="10886400"/>
    <n v="47174400"/>
    <n v="82"/>
  </r>
  <r>
    <n v="2022"/>
    <n v="220066"/>
    <x v="0"/>
    <s v="https://community.secop.gov.co/Public/Tendering/OpportunityDetail/Index?noticeUID=CO1.NTC.2517639&amp;isFromPublicArea=True&amp;isModal=true&amp;asPopupView=true"/>
    <x v="0"/>
    <x v="0"/>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PROFESIONAL UNIVERSITARIO - OF. CUENTAS CORRIENTES Y DEVOLUCIONES"/>
    <s v="N/A"/>
    <d v="2022-09-30T00:00:00"/>
    <s v="El contratista dio cumplimiento con las obligaciones"/>
    <s v="El contratista dio cumplimiento con las obligaciones"/>
    <d v="2022-01-12T00:00:00"/>
    <d v="2022-01-25T00:00:00"/>
    <n v="270"/>
    <d v="2023-01-16T00:00:00"/>
    <n v="36288000"/>
    <n v="248"/>
    <n v="69.66"/>
    <n v="29030400"/>
    <n v="7257600"/>
    <n v="1"/>
    <n v="10886400"/>
    <n v="47174400"/>
    <n v="82"/>
  </r>
  <r>
    <n v="2022"/>
    <n v="220237"/>
    <x v="0"/>
    <s v="https://community.secop.gov.co/Public/Tendering/OpportunityDetail/Index?noticeUID=CO1.NTC.2626600&amp;isFromPublicArea=True&amp;isModal=true&amp;asPopupView=true"/>
    <x v="0"/>
    <x v="0"/>
    <s v="OF. DEPURACION CARTERA"/>
    <s v="0111-01"/>
    <s v="Prestar los servicios profesionales para el análisis, actualización ydesarrollo en el manejo de bases de datos para la Oficina de Depuraciónde Cartera"/>
    <n v="1032417308"/>
    <s v="JORGE IVAN SOTELO GAVIRIA"/>
    <s v="PROFESIONAL UNIVERSITARIO - OF. CUENTAS CORRIENTES Y DEVOLUCIONES"/>
    <s v="N/A"/>
    <d v="2022-09-30T00:00:00"/>
    <s v="El contratista dio cumplimiento con las obligaciones"/>
    <s v="El contratista dio cumplimiento con las obligaciones"/>
    <d v="2022-01-20T00:00:00"/>
    <d v="2022-01-24T00:00:00"/>
    <n v="330"/>
    <d v="2023-01-16T00:00:00"/>
    <n v="56958000"/>
    <n v="249"/>
    <n v="69.75"/>
    <n v="37454200"/>
    <n v="19503800"/>
    <n v="1"/>
    <n v="3797200"/>
    <n v="60755200"/>
    <n v="23"/>
  </r>
  <r>
    <n v="2022"/>
    <n v="220004"/>
    <x v="0"/>
    <s v="https://community.secop.gov.co/Public/Tendering/OpportunityDetail/Index?noticeUID=CO1.NTC.2502415&amp;isFromPublicArea=True&amp;isModal=true&amp;asPopupView=true"/>
    <x v="0"/>
    <x v="1"/>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16105814"/>
    <s v="NICOLAS  BOCANEGRA MORENO"/>
    <s v="PROFESIONAL UNIVERSITARIO - OF. CUENTAS CORRIENTES Y DEVOLUCIONES"/>
    <s v="N/A"/>
    <d v="2022-09-30T00:00:00"/>
    <s v="El contratista dio cumplimiento con las obligaciones"/>
    <s v="El contratista dio cumplimiento con las obligaciones"/>
    <d v="2022-01-11T00:00:00"/>
    <d v="2022-01-13T00:00:00"/>
    <n v="270"/>
    <d v="2023-01-16T00:00:00"/>
    <n v="16597098"/>
    <n v="260"/>
    <n v="70.650000000000006"/>
    <n v="14015327"/>
    <n v="2581771"/>
    <n v="1"/>
    <n v="5716778"/>
    <n v="22313876"/>
    <n v="93"/>
  </r>
  <r>
    <n v="2022"/>
    <n v="220001"/>
    <x v="0"/>
    <s v="https://community.secop.gov.co/Public/Tendering/OpportunityDetail/Index?noticeUID=CO1.NTC.2502415&amp;isFromPublicArea=True&amp;isModal=true&amp;asPopupView=true"/>
    <x v="0"/>
    <x v="1"/>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75685032"/>
    <s v="LAURA NATALIA ROZO ROBAYO"/>
    <s v="PROFESIONAL UNIVERSITARIO - OF. CUENTAS CORRIENTES Y DEVOLUCIONES"/>
    <s v="N/A"/>
    <d v="2022-09-30T00:00:00"/>
    <s v="El contratista dio cumplimiento con las obligaciones"/>
    <s v="El contratista dio cumplimiento con las obligaciones"/>
    <d v="2022-01-07T00:00:00"/>
    <d v="2022-01-12T00:00:00"/>
    <n v="270"/>
    <d v="2023-01-16T00:00:00"/>
    <n v="16597098"/>
    <n v="261"/>
    <n v="70.73"/>
    <n v="14076797"/>
    <n v="2520301"/>
    <n v="1"/>
    <n v="5778249"/>
    <n v="22375347"/>
    <n v="94"/>
  </r>
  <r>
    <n v="2022"/>
    <n v="220003"/>
    <x v="0"/>
    <s v="https://community.secop.gov.co/Public/Tendering/OpportunityDetail/Index?noticeUID=CO1.NTC.2502415&amp;isFromPublicArea=True&amp;isModal=true&amp;asPopupView=true"/>
    <x v="0"/>
    <x v="1"/>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30641735"/>
    <s v="CRISTIAN ANDRES PULIDO HORMAZA"/>
    <s v="PROFESIONAL UNIVERSITARIO - OF. CUENTAS CORRIENTES Y DEVOLUCIONES"/>
    <s v="N/A"/>
    <d v="2022-09-30T00:00:00"/>
    <s v="El contratista dio cumplimiento con las obligaciones"/>
    <s v="El contratista dio cumplimiento con las obligaciones"/>
    <d v="2022-01-11T00:00:00"/>
    <d v="2022-01-12T00:00:00"/>
    <n v="270"/>
    <d v="2023-01-16T00:00:00"/>
    <n v="16597098"/>
    <n v="261"/>
    <n v="70.73"/>
    <n v="14076797"/>
    <n v="2520301"/>
    <n v="1"/>
    <n v="5778249"/>
    <n v="22375347"/>
    <n v="94"/>
  </r>
  <r>
    <n v="2022"/>
    <n v="220059"/>
    <x v="0"/>
    <s v="https://community.secop.gov.co/Public/Tendering/OpportunityDetail/Index?noticeUID=CO1.NTC.2522926&amp;isFromPublicArea=True&amp;isModal=true&amp;asPopupView=true"/>
    <x v="0"/>
    <x v="0"/>
    <s v="OF. TECNICA SISTEMA GESTION DOCUMENTAL"/>
    <s v="0111-01"/>
    <s v="Prestar servicios profesionales para la implementación del SIC en sucomponente Plan de Preservación de Documentos Electrónicos de laSecretaria Distrital de Hacienda, para las actividades a ejecutar  en el plan de trabajo de la vigencia."/>
    <n v="79797614"/>
    <s v="CARLOS ALBERTO CASTELLANOS MEDINA"/>
    <s v="JEFE DE OFICINA - OF. TECNICA SISTEMA GESTION DOCUMENTAL"/>
    <s v="N/A"/>
    <d v="2022-09-30T00:00:00"/>
    <s v="El contratista durante el mes de septiembre, dio cumplimiento a lasobligaciones contractuales."/>
    <s v="Durante el mes de septiembre, el contratista realizó las siguientesactividades:Realizó reunión con los ingenieros Alejandro Bernal Castiblanco y PedroAndrés Quiñones Ramos de la OTSGD y la Subdirección de GestiónDocumental,  para establecer el nombre de los campos contenidos en WCC,se revisaron los campos de Sistema y los creados locales en laimplementación de metadatos de preservación. Alejandro BernalCastiblanco, Pedro Andrés Quiñones Ramos de la OTSGD y la Subdirecciónde Gestión Documental.Realizó la socialización de procedimiento Transferencias primarias dedocumentos electrónicos al equipo de la Oficina Técnica del Sistema deGestión Documental.Participó en las siguientes reuniones:13/09/2022:  Generación de acciones para plan de tratamiento riesgos deSI16/09/2022:  Participó reunión de seguimiento a la ejecución contractualdel mes28/09/2022: Participó reunión de seguimiento a la ejecución contractualdel mes"/>
    <d v="2022-01-12T00:00:00"/>
    <d v="2022-02-01T00:00:00"/>
    <n v="257"/>
    <d v="2022-10-18T00:00:00"/>
    <n v="41582600"/>
    <n v="241"/>
    <n v="93.05"/>
    <n v="38832000"/>
    <n v="2750600"/>
    <n v="0"/>
    <n v="0"/>
    <n v="41582600"/>
    <n v="0"/>
  </r>
  <r>
    <n v="2022"/>
    <n v="220184"/>
    <x v="0"/>
    <s v="https://community.secop.gov.co/Public/Tendering/OpportunityDetail/Index?noticeUID=CO1.NTC.2596001&amp;isFromPublicArea=True&amp;isModal=true&amp;asPopupView=true"/>
    <x v="0"/>
    <x v="1"/>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2457638"/>
    <s v="KELLY ASCENETH DEMOYA CORREAL"/>
    <s v="SUBDIRECTOR TECNICO - SUBD. EDUCACION TRIBUTARIA Y SERVICIO"/>
    <s v="N/A"/>
    <d v="2022-09-30T00:00:00"/>
    <s v="Durante el mes de septiembre de 2022, el contratista cumplió con lasobligaciones generales estipuladas en los estudios previos."/>
    <s v="Durante el mes de septiembre de 2022, el contratista cumplió con lasobligaciones especiales estipuladas en los estudios previos."/>
    <d v="2022-01-19T00:00:00"/>
    <d v="2022-01-28T00:00:00"/>
    <n v="330"/>
    <d v="2022-12-28T00:00:00"/>
    <n v="27291000"/>
    <n v="245"/>
    <n v="73.349999999999994"/>
    <n v="20096100"/>
    <n v="7194900"/>
    <n v="0"/>
    <n v="0"/>
    <n v="27291000"/>
    <n v="0"/>
  </r>
  <r>
    <n v="2022"/>
    <n v="220015"/>
    <x v="0"/>
    <s v="https://community.secop.gov.co/Public/Tendering/OpportunityDetail/Index?noticeUID=CO1.NTC.2502606&amp;isFromPublicArea=True&amp;isModal=true&amp;asPopupView=true"/>
    <x v="0"/>
    <x v="0"/>
    <s v="OF. PLANEACION FINANCIERA"/>
    <s v="0111-01"/>
    <s v="Prestar servicios profesionales para apoyar la gestión de la DirecciónDistrital de Tesorería, en aspectos relacionados con la planeaciónfinanciera, análisis financiero y todas las actividades que serelacionen con la operación financiera, y soporte al Plan Anual de Caja(PAC),   soporte en la aplicación BOGDATA."/>
    <n v="1032451525"/>
    <s v="MONICA ALEJANDRA BELTRAN RODRIGUEZ"/>
    <s v="JEFE DE OFICINA - OF. PLANEACION FINANCIERA"/>
    <s v="N/A"/>
    <d v="2022-09-30T00:00:00"/>
    <s v="La contratista cumplió con las obligaciones generales durante el períodocorrespondiente tal y como se evidencia en el informe de supervisión."/>
    <s v="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
    <d v="2022-01-11T00:00:00"/>
    <d v="2022-01-13T00:00:00"/>
    <n v="330"/>
    <d v="2022-12-13T00:00:00"/>
    <n v="80168000"/>
    <n v="260"/>
    <n v="77.84"/>
    <n v="55388800"/>
    <n v="24779200"/>
    <n v="0"/>
    <n v="0"/>
    <n v="80168000"/>
    <n v="0"/>
  </r>
  <r>
    <n v="2022"/>
    <n v="220428"/>
    <x v="0"/>
    <s v="https://community.secop.gov.co/Public/Tendering/OpportunityDetail/Index?noticeUID=CO1.NTC.2982704&amp;isFromPublicArea=True&amp;isModal=true&amp;asPopupView=true"/>
    <x v="2"/>
    <x v="4"/>
    <s v="OF. TECNICA SISTEMA GESTION DOCUMENTAL"/>
    <s v="0111-01"/>
    <s v="Suministro  de elementos  para protección  y embalaje de documentos parala Secretaría Distrital de Hacienda"/>
    <n v="901447906"/>
    <s v="NUEVA CIGLOP S.A.S"/>
    <s v="JEFE DE OFICINA - OF. TECNICA SISTEMA GESTION DOCUMENTAL"/>
    <s v="N/A"/>
    <d v="2022-09-30T00:00:00"/>
    <s v="El contratista durante el mes de septiembre, dió cumplimiento a lasobligaciones generales."/>
    <s v="Durante el mes de septiembre el contratista continuó con la fabricaciónde muestras para poder iniciar la producción por items."/>
    <d v="2022-07-21T00:00:00"/>
    <d v="2022-08-01T00:00:00"/>
    <n v="180"/>
    <d v="2023-02-01T00:00:00"/>
    <n v="49881570"/>
    <n v="60"/>
    <n v="32.61"/>
    <n v="0"/>
    <n v="49881570"/>
    <n v="0"/>
    <n v="0"/>
    <n v="49881570"/>
    <n v="0"/>
  </r>
  <r>
    <n v="2022"/>
    <n v="220279"/>
    <x v="0"/>
    <s v="https://community.secop.gov.co/Public/Tendering/OpportunityDetail/Index?noticeUID=CO1.NTC.2687590&amp;isFromPublicArea=True&amp;isModal=true&amp;asPopupView=true"/>
    <x v="0"/>
    <x v="0"/>
    <s v="SUBD. ADMINISTRATIVA Y FINANCIERA"/>
    <s v="0111-01"/>
    <s v="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
    <n v="1032425604"/>
    <s v="YINA MARCELA PERAFAN CAPERA"/>
    <s v="SUBDIRECTOR TECNICO - SUBD. ADMINISTRATIVA Y FINANCIERA"/>
    <s v="N/A"/>
    <d v="2022-09-30T00:00:00"/>
    <s v="El Contratista ha dado cumplimiento a las obligaciones contractuales."/>
    <s v="El Contratista ha dado cumplimiento a las obligaciones contractuales."/>
    <d v="2022-01-25T00:00:00"/>
    <d v="2022-01-28T00:00:00"/>
    <n v="330"/>
    <d v="2022-12-28T00:00:00"/>
    <n v="86768000"/>
    <n v="245"/>
    <n v="73.349999999999994"/>
    <n v="63892800"/>
    <n v="22875200"/>
    <n v="0"/>
    <n v="0"/>
    <n v="86768000"/>
    <n v="0"/>
  </r>
  <r>
    <n v="2022"/>
    <n v="220079"/>
    <x v="0"/>
    <s v="https://community.secop.gov.co/Public/Tendering/OpportunityDetail/Index?noticeUID=CO1.NTC.2528577&amp;isFromPublicArea=True&amp;isModal=true&amp;asPopupView=true"/>
    <x v="0"/>
    <x v="0"/>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
    <n v="80871952"/>
    <s v="GUSTAVO ALBERTO MENESES RIOS"/>
    <s v="SUBDIRECTOR TECNICO - SUBD. ADMINISTRATIVA Y FINANCIERA"/>
    <s v="N/A"/>
    <d v="2022-09-30T00:00:00"/>
    <s v="El Contratista ha dado cumplimiento a las obligaciones contractuales."/>
    <s v="El Contratista ha dado cumplimiento a las obligaciones contractuales."/>
    <d v="2022-01-13T00:00:00"/>
    <d v="2022-01-17T00:00:00"/>
    <n v="330"/>
    <d v="2022-12-17T00:00:00"/>
    <n v="82764000"/>
    <n v="256"/>
    <n v="76.650000000000006"/>
    <n v="63703200"/>
    <n v="19060800"/>
    <n v="0"/>
    <n v="0"/>
    <n v="82764000"/>
    <n v="0"/>
  </r>
  <r>
    <n v="2022"/>
    <n v="220404"/>
    <x v="0"/>
    <s v="https://community.secop.gov.co/Public/Tendering/OpportunityDetail/Index?noticeUID=CO1.NTC.2937787&amp;isFromPublicArea=True&amp;isModal=true&amp;asPopupView=true"/>
    <x v="5"/>
    <x v="2"/>
    <s v="OF. TECNICA SISTEMA GESTION DOCUMENTAL"/>
    <s v="0111-01"/>
    <s v="Prestar servicios de custodia, consulta, préstamo y transporte dedocumentos de archivo de la Secretaría Distrital de Hacienda , deconformidad con lo establecido en el Pliego de Condiciones."/>
    <n v="860510669"/>
    <s v="ALMARCHIVOS S.A."/>
    <s v="JEFE DE OFICINA - OF. TECNICA SISTEMA GESTION DOCUMENTAL"/>
    <s v="N/A"/>
    <d v="2022-09-30T00:00:00"/>
    <s v="En el mes de septiembre, el contratista dió cumplimiento a lasobligaciones contractuales generales."/>
    <s v="Durante el mes de septiembre, el contratista realizó las siguientesactividades:Consulta normalNo. de consultas: 13No. de cajas: 272Remisiones: SA00554, SA00557, SA00561, SA00562, SA00563, SA00566,SA00567, SA00568, SA00569, SA00570, SA00571, SA00571, SA00572, SA00574.Consulta UrgenteNo. de consultas: 9No. de cajas: 19Remisiones: SA00555, SA00556, SA00558, SA00559, SA00560, SA00564SA00565, SA00573, SA00575.TransporteTransporte de ida consulta normal: 21Transporte de ida consulta urgente: 9Transporte de regreso: 4RearchivosNo. de cajas: 67No. de requisiciones: SAS 2209-003, SAS 2209-004"/>
    <d v="2022-06-17T00:00:00"/>
    <d v="2022-07-06T00:00:00"/>
    <n v="401"/>
    <d v="2023-08-17T00:00:00"/>
    <n v="506491131"/>
    <n v="86"/>
    <n v="21.13"/>
    <n v="62164694"/>
    <n v="444326437"/>
    <n v="0"/>
    <n v="0"/>
    <n v="506491131"/>
    <n v="0"/>
  </r>
  <r>
    <n v="2022"/>
    <n v="220250"/>
    <x v="0"/>
    <s v="https://community.secop.gov.co/Public/Tendering/OpportunityDetail/Index?noticeUID=CO1.NTC.2607212&amp;isFromPublicArea=True&amp;isModal=true&amp;asPopupView=true"/>
    <x v="0"/>
    <x v="0"/>
    <s v="SUBD. ADMINISTRATIVA Y FINANCIERA"/>
    <s v="0111-01"/>
    <s v="PRESTAR SERVICIOS PROFESIONALES PARA APOYAR LAS ACTIVIDADES DE LASUBDIRECCIÓN ADMINISTRATIVA Y FINANCIERA EN LO REFERENTE A TEMAS TRIBUTARIOS, PRESUPUESTALES Y DE PAGOS DE CONFORMIDAD A LOS PROCEDIMIENTOS, GUÍAS Y NORMATIVIDAD VIGENTES"/>
    <n v="79905282"/>
    <s v="WILSON  COLMENARES ESPINOSA"/>
    <s v="SUBDIRECTOR TECNICO - SUBD. ADMINISTRATIVA Y FINANCIERA"/>
    <s v="N/A"/>
    <d v="2022-09-30T00:00:00"/>
    <s v="El Contratista ha dado cumplimiento a las obligaciones contractuales."/>
    <s v=" El Contratista ha dado cumplimiento a las obligaciones contractuales."/>
    <d v="2022-01-25T00:00:00"/>
    <d v="2022-01-28T00:00:00"/>
    <n v="330"/>
    <d v="2022-12-28T00:00:00"/>
    <n v="86768000"/>
    <n v="245"/>
    <n v="73.349999999999994"/>
    <n v="63892800"/>
    <n v="22875200"/>
    <n v="0"/>
    <n v="0"/>
    <n v="86768000"/>
    <n v="0"/>
  </r>
  <r>
    <n v="2022"/>
    <n v="220080"/>
    <x v="0"/>
    <s v="https://community.secop.gov.co/Public/Tendering/OpportunityDetail/Index?noticeUID=CO1.NTC.2529145&amp;isFromPublicArea=True&amp;isModal=true&amp;asPopupView=true"/>
    <x v="0"/>
    <x v="0"/>
    <s v="SUBD. ADMINISTRATIVA Y FINANCIERA"/>
    <s v="0111-01"/>
    <s v="Prestar servicios profesionales para el acompañamiento, soporte y apoyotécnico a la supervision de las intervenciones a la infraestructura delas sedes de la SDH y el CAD."/>
    <n v="80084596"/>
    <s v="EDWARD JOSE ROMERO GOMEZ"/>
    <s v="SUBDIRECTOR TECNICO - SUBD. ADMINISTRATIVA Y FINANCIERA"/>
    <s v="N/A"/>
    <d v="2022-09-30T00:00:00"/>
    <s v="El Contratista ha dado cumplimiento a las obligaciones contractuales."/>
    <s v="El Contratista ha dado cumplimiento a las obligaciones contractuales."/>
    <d v="2022-01-13T00:00:00"/>
    <d v="2022-01-18T00:00:00"/>
    <n v="343"/>
    <d v="2022-12-31T00:00:00"/>
    <n v="86024400"/>
    <n v="255"/>
    <n v="73.489999999999995"/>
    <n v="63452400"/>
    <n v="22572000"/>
    <n v="0"/>
    <n v="0"/>
    <n v="86024400"/>
    <n v="0"/>
  </r>
  <r>
    <n v="2022"/>
    <n v="220307"/>
    <x v="0"/>
    <s v="https://community.secop.gov.co/Public/Tendering/OpportunityDetail/Index?noticeUID=CO1.NTC.2740087&amp;isFromPublicArea=True&amp;isModal=true&amp;asPopupView=true"/>
    <x v="0"/>
    <x v="1"/>
    <s v="SUBD. ADMINISTRATIVA Y FINANCIERA"/>
    <s v="0111-01"/>
    <s v="Prestar servicios profesionales para el acompañamiento de los proyectosde intervención de la infraestructura de la sedes de la SDH y el CAD."/>
    <n v="1010160832"/>
    <s v="EDISON ALFREDO CADAVID ALARCON"/>
    <s v="SUBDIRECTOR TECNICO - SUBD. ADMINISTRATIVA Y FINANCIERA"/>
    <s v="N/A"/>
    <d v="2022-09-30T00:00:00"/>
    <s v="El Contratista ha dado cumplimiento a las obligaciones contractuales."/>
    <s v="El Contratista ha dado cumplimiento a las obligaciones contractuales."/>
    <d v="2022-01-27T00:00:00"/>
    <d v="2022-02-01T00:00:00"/>
    <n v="345"/>
    <d v="2023-01-16T00:00:00"/>
    <n v="96289500"/>
    <n v="241"/>
    <n v="69.05"/>
    <n v="66984000"/>
    <n v="29305500"/>
    <n v="0"/>
    <n v="0"/>
    <n v="96289500"/>
    <n v="0"/>
  </r>
  <r>
    <n v="2022"/>
    <n v="220264"/>
    <x v="0"/>
    <s v="https://community.secop.gov.co/Public/Tendering/OpportunityDetail/Index?noticeUID=CO1.NTC.2645695&amp;isFromPublicArea=True&amp;isModal=true&amp;asPopupView=true"/>
    <x v="0"/>
    <x v="0"/>
    <s v="SUBD. ADMINISTRATIVA Y FINANCIERA"/>
    <s v="0111-01"/>
    <s v="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
    <n v="52501802"/>
    <s v="ANGELA IVONNE MARTINEZ CAMARGO"/>
    <s v="SUBDIRECTOR TECNICO - SUBD. ADMINISTRATIVA Y FINANCIERA"/>
    <s v="N/A"/>
    <d v="2022-09-30T00:00:00"/>
    <s v="El Contratista ha dado cumplimiento a las obligaciones contractuales."/>
    <s v="El Contratista ha dado cumplimiento a las obligaciones contractuales."/>
    <d v="2022-01-21T00:00:00"/>
    <d v="2022-01-31T00:00:00"/>
    <n v="330"/>
    <d v="2022-12-30T00:00:00"/>
    <n v="76758000"/>
    <n v="242"/>
    <n v="72.67"/>
    <n v="55824000"/>
    <n v="20934000"/>
    <n v="0"/>
    <n v="0"/>
    <n v="76758000"/>
    <n v="0"/>
  </r>
  <r>
    <n v="2022"/>
    <n v="220172"/>
    <x v="0"/>
    <s v="https://community.secop.gov.co/Public/Tendering/OpportunityDetail/Index?noticeUID=CO1.NTC.2557863&amp;isFromPublicArea=True&amp;isModal=true&amp;asPopupView=true"/>
    <x v="0"/>
    <x v="0"/>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N/A"/>
    <d v="2022-09-30T00:00:00"/>
    <s v="El Contratista ha dado cumplimiento a las obligaciones contractuales."/>
    <s v="El Contratista ha dado cumplimiento a las obligaciones contractuales."/>
    <d v="2022-01-17T00:00:00"/>
    <d v="2022-01-17T00:00:00"/>
    <n v="330"/>
    <d v="2022-12-17T00:00:00"/>
    <n v="86768000"/>
    <n v="256"/>
    <n v="76.650000000000006"/>
    <n v="66785067"/>
    <n v="19982933"/>
    <n v="0"/>
    <n v="0"/>
    <n v="86768000"/>
    <n v="0"/>
  </r>
  <r>
    <n v="2022"/>
    <n v="220284"/>
    <x v="0"/>
    <s v="https://community.secop.gov.co/Public/Tendering/OpportunityDetail/Index?noticeUID=CO1.NTC.2707011&amp;isFromPublicArea=True&amp;isModal=true&amp;asPopupView=true"/>
    <x v="0"/>
    <x v="0"/>
    <s v="SUBD. COBRO NO TRIBUTARIO"/>
    <s v="0111-01"/>
    <s v="Prestar servicios profesionales para apoyar  administración del sistemade cobro coactivo, generar informes, cruzar información de lasdiferentes módulos para su consolidación, análisis de bases de datos"/>
    <n v="85270105"/>
    <s v="RONALD JOSE PAYARES SERRANO"/>
    <s v="SUBDIRECTOR TECNICO - SUBD. COBRO NO TRIBUTARIO"/>
    <s v="N/A"/>
    <d v="2022-09-30T00:00:00"/>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45.214.200) Cuarenta Y Cinco Millones Doscientos CatorceMil Doscientos Pesos que equivalen al 73% de ejecución, quedando unsaldo por ejecutar por valor de ($16.187.800) Dieciséis Millones CientoOchenta Y Siente Mil Ochocientos Pesos."/>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45.214.200) Cuarenta Y Cinco Millones Doscientos CatorceMil Doscientos Pesos que equivalen al 73% de ejecución, quedando unsaldo por ejecutar por valor de ($16.187.800) Dieciséis Millones CientoOchenta Y Siente Mil Ochocientos Pesos."/>
    <d v="2022-01-25T00:00:00"/>
    <d v="2022-01-28T00:00:00"/>
    <n v="330"/>
    <d v="2022-12-28T00:00:00"/>
    <n v="61402000"/>
    <n v="245"/>
    <n v="73.349999999999994"/>
    <n v="45214200"/>
    <n v="16187800"/>
    <n v="0"/>
    <n v="0"/>
    <n v="61402000"/>
    <n v="0"/>
  </r>
  <r>
    <n v="2022"/>
    <n v="220134"/>
    <x v="0"/>
    <s v="https://community.secop.gov.co/Public/Tendering/OpportunityDetail/Index?noticeUID=CO1.NTC.2556953&amp;isFromPublicArea=True&amp;isModal=true&amp;asPopupView=true"/>
    <x v="0"/>
    <x v="0"/>
    <s v="OF. GESTION DE COBRO"/>
    <s v="0111-01"/>
    <s v="Prestar servicios profesionales para apoyar la gestion de la Oficina deGestion de Cobro de la Subdireccion de Cobro No Tributario."/>
    <n v="52886873"/>
    <s v="LAURA ELENA PALACIOS NARANJO"/>
    <s v="JEFE DE OFICINA - OF. GESTION DE COBRO"/>
    <s v="N/A"/>
    <d v="2022-09-30T00:00:00"/>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46.516.666) Cuarenta Y Seis Millones Quinientos DieciséisMil Seiscientos Sesenta Y Seis Pesos que equivalen al 75% de ejecución,quedando un saldo por ejecutar por valor de ($14.885.334) CatorceMillones Ochocientos Ochenta Y Cinco Mil Trescientos Treinta Y CuatroPesos"/>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46.516.666) Cuarenta Y Seis Millones Quinientos DieciséisMil Seiscientos Sesenta Y Seis Pesos que equivalen al 75% de ejecución,quedando un saldo por ejecutar por valor de ($14.885.334) CatorceMillones Ochocientos Ochenta Y Cinco Mil Trescientos Treinta Y CuatroPesos"/>
    <d v="2022-01-14T00:00:00"/>
    <d v="2022-01-21T00:00:00"/>
    <n v="330"/>
    <d v="2022-12-21T00:00:00"/>
    <n v="61402000"/>
    <n v="252"/>
    <n v="75.45"/>
    <n v="46516666"/>
    <n v="14885334"/>
    <n v="0"/>
    <n v="0"/>
    <n v="61402000"/>
    <n v="0"/>
  </r>
  <r>
    <n v="2022"/>
    <n v="220453"/>
    <x v="0"/>
    <s v="https://community.secop.gov.co/Public/Tendering/OpportunityDetail/Index?noticeUID=CO1.NTC.3033343&amp;isFromPublicArea=True&amp;isModal=true&amp;asPopupView=true"/>
    <x v="2"/>
    <x v="2"/>
    <s v="SUBD. ADMINISTRATIVA Y FINANCIERA"/>
    <s v="0111-01"/>
    <s v="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
    <n v="800199498"/>
    <s v="IDENTICO S A S"/>
    <s v="TECNICO OPERATIVO - SUBD. ADMINISTRATIVA Y FINANCIERA"/>
    <s v="N/A"/>
    <d v="2022-09-30T00:00:00"/>
    <s v="El contratista ha dado cumplimiento a las obligaciones del contrato enel periodo reportado en el presente informe."/>
    <s v="El contratista ha dado cumplimiento a las obligaciones del contrato enel periodo reportado en el presente informe."/>
    <d v="2022-08-04T00:00:00"/>
    <d v="2022-09-01T00:00:00"/>
    <n v="240"/>
    <d v="2023-05-01T00:00:00"/>
    <n v="6304500"/>
    <n v="29"/>
    <n v="11.98"/>
    <n v="4489000"/>
    <n v="1815500"/>
    <n v="0"/>
    <n v="0"/>
    <n v="6304500"/>
    <n v="0"/>
  </r>
  <r>
    <n v="2022"/>
    <n v="220396"/>
    <x v="0"/>
    <s v="https://community.secop.gov.co/Public/Tendering/OpportunityDetail/Index?noticeUID=CO1.NTC.2935430&amp;isFromPublicArea=True&amp;isModal=true&amp;asPopupView=true"/>
    <x v="2"/>
    <x v="2"/>
    <s v="SUBD. ADMINISTRATIVA Y FINANCIERA"/>
    <s v="0111-01"/>
    <s v="PRESTAR LOS SERVICIOS DE MANTENIMIENTO PREVENTIVO Y CORRECTIVO CONSUMINISTRO DE REPUESTOS PARA LOS VEHÍCULOS DE PROPIEDAD DE LA SECRETARIADISTRITAL DE HACIENDA."/>
    <n v="800250589"/>
    <s v="CENTRO CAR 19 LIMITADA"/>
    <s v="TECNICO OPERATIVO - SUBD. ADMINISTRATIVA Y FINANCIERA"/>
    <s v="N/A"/>
    <d v="2022-09-30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6-08T00:00:00"/>
    <d v="2022-06-16T00:00:00"/>
    <n v="330"/>
    <d v="2023-05-16T00:00:00"/>
    <n v="63051000"/>
    <n v="106"/>
    <n v="31.74"/>
    <n v="10712600"/>
    <n v="52338400"/>
    <n v="0"/>
    <n v="0"/>
    <n v="63051000"/>
    <n v="0"/>
  </r>
  <r>
    <n v="2022"/>
    <n v="220369"/>
    <x v="0"/>
    <s v="https://community.secop.gov.co/Public/Tendering/OpportunityDetail/Index?noticeUID=CO1.NTC.2863309&amp;isFromPublicArea=True&amp;isModal=true&amp;asPopupView=true"/>
    <x v="2"/>
    <x v="4"/>
    <s v="SUBD. ADMINISTRATIVA Y FINANCIERA"/>
    <s v="0111-01"/>
    <s v="SUMINISTRO DE COMBUSTIBLE PARA LA SECRETARIA DISTRITAL DE HACIENDA"/>
    <n v="900459737"/>
    <s v="GRUPO EDS AUTOGAS S.A.S"/>
    <s v="TECNICO OPERATIVO - SUBD. ADMINISTRATIVA Y FINANCIERA"/>
    <s v="N/A"/>
    <d v="2022-09-30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3-25T00:00:00"/>
    <d v="2022-04-01T00:00:00"/>
    <n v="300"/>
    <d v="2023-01-31T00:00:00"/>
    <n v="49676632"/>
    <n v="182"/>
    <n v="59.67"/>
    <n v="41746887"/>
    <n v="7929745"/>
    <n v="0"/>
    <n v="0"/>
    <n v="49676632"/>
    <n v="0"/>
  </r>
  <r>
    <n v="2021"/>
    <n v="210500"/>
    <x v="0"/>
    <s v="https://community.secop.gov.co/Public/Tendering/OpportunityDetail/Index?noticeUID=CO1.NTC.2292587&amp;isFromPublicArea=True&amp;isModal=true&amp;asPopupView=true"/>
    <x v="2"/>
    <x v="2"/>
    <s v="SUBD. ADMINISTRATIVA Y FINANCIERA"/>
    <s v="0111-01"/>
    <s v="Prestar servicios de aseo,  limpieza y mantenimientos menores para losvehículos de la Secretaria Distrital de Hacienda"/>
    <n v="800250589"/>
    <s v="CENTRO CAR 19 LIMITADA"/>
    <s v="TECNICO OPERATIVO - SUBD. ADMINISTRATIVA Y FINANCIERA"/>
    <s v="N/A"/>
    <d v="2022-09-30T00:00:00"/>
    <s v="El contratista dio cumplimiento a todas las obligaciones. "/>
    <s v="El contratista el contratista cumplió con las condiciones y obligacionesdel Anexo No. 1 -Especificaciones Técnicas.Los soportes de la gestión se encuentran contenidos dentro delexpediente digital de supervisión."/>
    <d v="2021-10-26T00:00:00"/>
    <d v="2021-11-09T00:00:00"/>
    <n v="210"/>
    <d v="2023-05-09T00:00:00"/>
    <n v="19500000"/>
    <n v="325"/>
    <n v="59.52"/>
    <n v="20760676"/>
    <n v="8239324"/>
    <n v="1"/>
    <n v="9500000"/>
    <n v="29000000"/>
    <n v="330"/>
  </r>
  <r>
    <n v="2022"/>
    <n v="220440"/>
    <x v="0"/>
    <s v="https://community.secop.gov.co/Public/Tendering/OpportunityDetail/Index?noticeUID=CO1.NTC.2998607&amp;isFromPublicArea=True&amp;isModal=true&amp;asPopupView=true"/>
    <x v="2"/>
    <x v="2"/>
    <s v="SUBD. ADMINISTRATIVA Y FINANCIERA"/>
    <s v="0111-01"/>
    <s v="PRESTAR EL SERVICIO DE RASTREO SATELITAL Y MONITOREO PARA LOS VEHÍCULOSDE PROPIEDAD DE LA SECRETARIA DISTRITAL DE HACIENDA."/>
    <n v="901035950"/>
    <s v="NEFOX SAS"/>
    <s v="TECNICO OPERATIVO - SUBD. ADMINISTRATIVA Y FINANCIERA"/>
    <s v="N/A"/>
    <d v="2022-09-30T00:00:00"/>
    <s v="El contratista dio cumplimiento a todas las obligaciones."/>
    <s v="El contratista cumplió con las condiciones y obligaciones del Anexo No.1 -Especificaciones Técnicas.  Los soportes de la gestión se encuentrancontenidos dentro del expediente digital de supervisión."/>
    <d v="2022-07-28T00:00:00"/>
    <d v="2022-08-05T00:00:00"/>
    <n v="360"/>
    <d v="2023-08-05T00:00:00"/>
    <n v="4166400"/>
    <n v="56"/>
    <n v="15.34"/>
    <n v="4166400"/>
    <n v="0"/>
    <n v="0"/>
    <n v="0"/>
    <n v="4166400"/>
    <n v="0"/>
  </r>
  <r>
    <n v="2022"/>
    <n v="220289"/>
    <x v="0"/>
    <s v="https://community.secop.gov.co/Public/Tendering/OpportunityDetail/Index?noticeUID=CO1.NTC.2711066&amp;isFromPublicArea=True&amp;isModal=true&amp;asPopupView=true"/>
    <x v="3"/>
    <x v="2"/>
    <s v="SUBD. INFRAESTRUCTURA TIC"/>
    <s v="0111-01"/>
    <s v="Proveer el enlace de comunicaciones para el acceso a la Bolsa de Valoresde Colombia, de conformidad con la propuesta presentada por elcontratista"/>
    <n v="900404206"/>
    <s v="UNION TEMPORAL LEVEL 3 - TELMEX"/>
    <s v="PROFESIONAL ESPECIALIZADO - SUBD. INFRAESTRUCTURA TIC"/>
    <s v="N/A"/>
    <d v="2022-09-30T00:00:00"/>
    <s v="El servicio se prestó con normalidad desde el día 01 de Septiembre hastael dia 30 de Septiembre de 2022. Durante el mes de Septiembre no sepresentaron fallas, ni interrupciones del servicio, tampoco sepresentaron indisponibilidades adicionales. Se realizo el tramite parael pago con sus certificaciones de cumplimiento de las facturas del mesde junio y julio. El proveedor radico la factura del mes de agosto, peropor demoras en generar el radicado se iniciara el proceso de pago en losprimeros dias de octubre."/>
    <s v="El servicio se prestó con normalidad desde el día 01 de Septiembre hastael dia 30 de Septiembre de 2022. Durante el mes de Septiembre no sepresentaron fallas, ni interrupciones del servicio, tampoco sepresentaron indisponibilidades adicionales. Se realizo el tramite parael pago con sus certificaciones de cumplimiento de las facturas del mesde junio y julio. El proveedor radico la factura del mes de agosto, peropor demoras en generar el radicado se iniciara el proceso de pago en losprimeros dias de octubre."/>
    <d v="2022-01-28T00:00:00"/>
    <d v="2022-02-02T00:00:00"/>
    <n v="300"/>
    <d v="2022-12-02T00:00:00"/>
    <n v="49901460"/>
    <n v="240"/>
    <n v="79.209999999999994"/>
    <n v="39742949"/>
    <n v="10158511"/>
    <n v="0"/>
    <n v="0"/>
    <n v="49901460"/>
    <n v="0"/>
  </r>
  <r>
    <n v="2022"/>
    <n v="220012"/>
    <x v="0"/>
    <s v="https://community.secop.gov.co/Public/Tendering/OpportunityDetail/Index?noticeUID=CO1.NTC.2517299&amp;isFromPublicArea=True&amp;isModal=true&amp;asPopupView=true"/>
    <x v="0"/>
    <x v="0"/>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33676280"/>
    <s v="NANCY YANIRA ROA MENDOZA"/>
    <s v="SUBDIRECTOR TECNICO - SUBD. GESTION CONTABLE HACIENDA"/>
    <s v="N/A"/>
    <d v="2022-09-30T00:00:00"/>
    <s v="La contratista cumplió a satisfacción las obligaciones generales."/>
    <s v="La contratista cumplió a satisfacción las obligaciones especiales."/>
    <d v="2022-01-11T00:00:00"/>
    <d v="2022-01-18T00:00:00"/>
    <n v="270"/>
    <d v="2023-01-12T00:00:00"/>
    <n v="60705000"/>
    <n v="255"/>
    <n v="71.03"/>
    <n v="56882833"/>
    <n v="3822167"/>
    <n v="1"/>
    <n v="19110833"/>
    <n v="79815833"/>
    <n v="85"/>
  </r>
  <r>
    <n v="2022"/>
    <n v="220014"/>
    <x v="0"/>
    <s v="https://community.secop.gov.co/Public/Tendering/OpportunityDetail/Index?noticeUID=CO1.NTC.2517299&amp;isFromPublicArea=True&amp;isModal=true&amp;asPopupView=true"/>
    <x v="0"/>
    <x v="0"/>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1032456288"/>
    <s v="JENIFER ANDREA SALAZAR MORENO"/>
    <s v="SUBDIRECTOR TECNICO - SUBD. GESTION CONTABLE HACIENDA"/>
    <s v="N/A"/>
    <d v="2022-09-30T00:00:00"/>
    <s v="La contratista cumplió a satisfacción las obligaciones generales."/>
    <s v="La contratista cumplió a satisfacción las obligaciones especiales."/>
    <d v="2022-01-11T00:00:00"/>
    <d v="2022-01-17T00:00:00"/>
    <n v="270"/>
    <d v="2023-01-21T00:00:00"/>
    <n v="60705000"/>
    <n v="256"/>
    <n v="69.38"/>
    <n v="57107667"/>
    <n v="3597333"/>
    <n v="1"/>
    <n v="21134334"/>
    <n v="81839334"/>
    <n v="94"/>
  </r>
  <r>
    <n v="2022"/>
    <n v="220048"/>
    <x v="0"/>
    <s v="https://community.secop.gov.co/Public/Tendering/OpportunityDetail/Index?noticeUID=CO1.NTC.2542560&amp;isFromPublicArea=True&amp;isModal=true&amp;asPopupView=true"/>
    <x v="0"/>
    <x v="0"/>
    <s v="SUBD. GESTION CONTABLE HACIENDA"/>
    <s v="0111-01"/>
    <s v="Prestar servicios profesionales para realizar procesos de gestion ydepuracion de información de los terceros en el módulo BP de Bogdata yapoyar la gestion del proceso contable en el módulo FI  a cargo de laDirección Distrital de Contabilidad cuando se requiera."/>
    <n v="1016056057"/>
    <s v="NILSON ANDRES MACIAS CARDENAS"/>
    <s v="SUBDIRECTOR TECNICO - SUBD. GESTION CONTABLE HACIENDA"/>
    <s v="N/A"/>
    <d v="2022-09-30T00:00:00"/>
    <s v="El contratista cumplió a satisfacción las obligaciones generales."/>
    <s v="El contratista cumplió a satisfacción las obligaciones especiales."/>
    <d v="2022-01-17T00:00:00"/>
    <d v="2022-01-19T00:00:00"/>
    <n v="210"/>
    <d v="2022-12-03T00:00:00"/>
    <n v="22799000"/>
    <n v="254"/>
    <n v="79.87"/>
    <n v="27358800"/>
    <n v="6839700"/>
    <n v="1"/>
    <n v="11399500"/>
    <n v="34198500"/>
    <n v="105"/>
  </r>
  <r>
    <n v="2022"/>
    <n v="220277"/>
    <x v="0"/>
    <s v="https://community.secop.gov.co/Public/Tendering/OpportunityDetail/Index?noticeUID=CO1.NTC.2685186&amp;isFromPublicArea=True&amp;isModal=true&amp;asPopupView=true"/>
    <x v="0"/>
    <x v="0"/>
    <s v="SUBD. GESTION CONTABLE HACIENDA"/>
    <s v="0111-01"/>
    <s v="Prestar servicios profesionales para realizar procesos de gestion ydepuracion de información de los terceros en el módulo BP de Bogdata yapoyar la gestion del proceso contable en el módulo FI  a cargo de laDirección Distrital de Contabilidad cuando se requiera."/>
    <n v="1032444254"/>
    <s v="ANDRES FELIPE SANCHEZ ESPINOSA"/>
    <s v="SUBDIRECTOR TECNICO - SUBD. GESTION CONTABLE HACIENDA"/>
    <s v="N/A"/>
    <d v="2022-09-30T00:00:00"/>
    <s v="El contratista cumplió a satisfacción las obligaciones generales."/>
    <s v="El contratista cumplió a satisfacción las obligaciones especiales."/>
    <d v="2022-01-24T00:00:00"/>
    <d v="2022-01-26T00:00:00"/>
    <n v="330"/>
    <d v="2022-12-26T00:00:00"/>
    <n v="35827000"/>
    <n v="247"/>
    <n v="73.95"/>
    <n v="26598833"/>
    <n v="9228167"/>
    <n v="0"/>
    <n v="0"/>
    <n v="35827000"/>
    <n v="0"/>
  </r>
  <r>
    <n v="2022"/>
    <n v="220013"/>
    <x v="0"/>
    <s v="https://community.secop.gov.co/Public/Tendering/OpportunityDetail/Index?noticeUID=CO1.NTC.2517299&amp;isFromPublicArea=True&amp;isModal=true&amp;asPopupView=true"/>
    <x v="0"/>
    <x v="0"/>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1024530851"/>
    <s v="KELLY JOHANNA SANCHEZ RAMOS"/>
    <s v="SUBDIRECTOR TECNICO - SUBD. GESTION CONTABLE HACIENDA"/>
    <s v="N/A"/>
    <d v="2022-09-30T00:00:00"/>
    <s v="La contratista cumplió a satisfacción las obligaciones generales."/>
    <s v="La contratista cumplió a satisfacción las obligaciones especiales."/>
    <d v="2022-01-11T00:00:00"/>
    <d v="2022-01-17T00:00:00"/>
    <n v="270"/>
    <d v="2023-01-21T00:00:00"/>
    <n v="60705000"/>
    <n v="256"/>
    <n v="69.38"/>
    <n v="57107667"/>
    <n v="3597333"/>
    <n v="1"/>
    <n v="21134334"/>
    <n v="81839334"/>
    <n v="94"/>
  </r>
  <r>
    <n v="2022"/>
    <n v="220367"/>
    <x v="2"/>
    <s v="https://www.colombiacompra.gov.co/tienda-virtual-del-estado-colombiano/ordenes-compra/86711"/>
    <x v="6"/>
    <x v="2"/>
    <s v="SUBD. INFRAESTRUCTURA TIC"/>
    <s v="0111-01"/>
    <s v="Proveer los servicios de canales dedicados e Internet y los servicioscomplementarios para la Secretaría Distrital de Hacienda."/>
    <n v="830122566"/>
    <s v="COLOMBIA TELECOMUNICACIONES S A E S P BI C"/>
    <s v="PROFESIONAL ESPECIALIZADO - SUBD. INFRAESTRUCTURA TIC"/>
    <s v="N/A"/>
    <d v="2022-09-30T00:00:00"/>
    <s v="Cumplió todas las obligaciones."/>
    <s v="Cumplió todas las obligaciones."/>
    <d v="2022-03-15T00:00:00"/>
    <d v="2022-04-30T00:00:00"/>
    <n v="360"/>
    <d v="2023-04-30T00:00:00"/>
    <n v="188496000"/>
    <n v="153"/>
    <n v="41.92"/>
    <n v="79063600"/>
    <n v="180876230"/>
    <n v="1"/>
    <n v="71443830"/>
    <n v="259939830"/>
    <n v="0"/>
  </r>
  <r>
    <n v="2021"/>
    <n v="210525"/>
    <x v="0"/>
    <s v="https://community.secop.gov.co/Public/Tendering/OpportunityDetail/Index?noticeUID=CO1.NTC.2342201&amp;isFromPublicArea=True&amp;isModal=true&amp;asPopupView=true"/>
    <x v="2"/>
    <x v="2"/>
    <s v="OF. OPERACION SISTEMA GESTION DOCUMENTAL"/>
    <s v="0111-01"/>
    <s v="Proveer el servicio de soporte y mantenimiento del software Eyes &lt;(&gt;&amp;&lt;)&gt;Hands for FORMS de propiedad de la Secretaría Distrital de Hacienda"/>
    <n v="900583318"/>
    <s v="E CAPTURE SAS"/>
    <s v="JEFE DE OFICINA - OF. OPERACION SISTEMA GESTION DOCUMENTAL"/>
    <s v="N/A"/>
    <d v="2022-09-30T00:00:00"/>
    <s v="El contratista cumplió con las obligaciones generales establecidas en elanexo técnico del contrato.En cumplimiento del Artículo 50 de la Ley 789 de 2002, se verifica y sedeja constancia que el contratista presentó para pago certificaciónemitida por el Revisor Fiscal en donde consta que se encuentra al día enel pago de las obligaciones en Seguridad Social (salud y pensión) yaportes parafiscales."/>
    <s v="Del 1 al 30 de septiembre de 2022 se realizó mantenimiento y backup alas diferentes bases de datos de Eyes and Hands Forms que se encuentranen producción en la SDH.Durante el mes de septiembre se realizó la visita mensual técnica N° 10con el fin de adelantar el seguimiento al uso y adecuado funcionamientodel 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anexos.Depuración de la información histórica.Monitoreo y verificación del funcionamiento de las Estadísticas deproducción generadas por fecha y usuario de los módulos de Scan,lnterpret y Verify, garantizando que las mismas se puedan consultar engarantizando que las mismas se puedan consultar en la plataforma Eyesand Hands forms.Así mismo, se adelantaron pruebas de los webservice de entrada y salidade manera interna en el módulo FORMS."/>
    <d v="2021-11-22T00:00:00"/>
    <d v="2021-11-30T00:00:00"/>
    <n v="360"/>
    <d v="2022-11-30T00:00:00"/>
    <n v="51993820"/>
    <n v="304"/>
    <n v="83.29"/>
    <n v="43328183"/>
    <n v="8665637"/>
    <n v="0"/>
    <n v="0"/>
    <n v="51993820"/>
    <n v="0"/>
  </r>
  <r>
    <n v="2022"/>
    <n v="220408"/>
    <x v="0"/>
    <s v="https://community.secop.gov.co/Public/Tendering/OpportunityDetail/Index?noticeUID=CO1.NTC.2987061&amp;isFromPublicArea=True&amp;isModal=true&amp;asPopupView=true"/>
    <x v="3"/>
    <x v="5"/>
    <s v="OF. OPERACION SISTEMA GESTION DOCUMENTAL"/>
    <s v="0111-01"/>
    <s v="Prestar servicios para la gestión de correspondencia y mensajeríaexpresa masiva para la Secretaría Distrital de Hacienda"/>
    <n v="900062917"/>
    <s v="SERVICIOS POSTALES NACIONALES S.A.S."/>
    <s v="PROFESIONAL ESPECIALIZADO - OF. OPERACION SISTEMA GESTION DOCUMENTAL"/>
    <s v="N/A"/>
    <d v="2022-09-30T00:00:00"/>
    <s v="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
    <s v="Del 1 al 30 de septiembre de 2022, se recibió el servicio de gestión decorrespondencia y mensajería expresa masiva para la Secretaría Distritalde Hacienda, el contratista cumplió a satisfacción las obligacionesespecíficas del contrato."/>
    <d v="2022-06-23T00:00:00"/>
    <d v="2022-06-25T00:00:00"/>
    <n v="546"/>
    <d v="2023-12-31T00:00:00"/>
    <n v="2676607144"/>
    <n v="97"/>
    <n v="17.510000000000002"/>
    <n v="410847568"/>
    <n v="2265759576"/>
    <n v="0"/>
    <n v="0"/>
    <n v="2676607144"/>
    <n v="0"/>
  </r>
  <r>
    <n v="2022"/>
    <n v="220468"/>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5441978"/>
    <s v="JORGE ANTONIO LAPUENTE RUBI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d v="2022-08-12T00:00:00"/>
    <d v="2022-08-18T00:00:00"/>
    <n v="150"/>
    <d v="2022-12-31T00:00:00"/>
    <n v="6980000"/>
    <n v="43"/>
    <n v="31.85"/>
    <n v="1396000"/>
    <n v="5584000"/>
    <n v="0"/>
    <n v="0"/>
    <n v="6980000"/>
    <n v="0"/>
  </r>
  <r>
    <n v="2022"/>
    <n v="220465"/>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154383"/>
    <s v="FERNANDO JOSE ZAMORA CAMACH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complementó 93 respuestas automáticas, envió 338respuestas a correspondencia y finalizó 338 radicados en SAP de laEstrategia Integral de Ingreso Minimo Garantizado"/>
    <d v="2022-08-12T00:00:00"/>
    <d v="2022-08-18T00:00:00"/>
    <n v="150"/>
    <d v="2022-12-31T00:00:00"/>
    <n v="6980000"/>
    <n v="43"/>
    <n v="31.85"/>
    <n v="2000933"/>
    <n v="4979067"/>
    <n v="0"/>
    <n v="0"/>
    <n v="6980000"/>
    <n v="0"/>
  </r>
  <r>
    <n v="2022"/>
    <n v="220300"/>
    <x v="0"/>
    <s v="https://community.secop.gov.co/Public/Tendering/OpportunityDetail/Index?noticeUID=CO1.NTC.2725673&amp;isFromPublicArea=True&amp;isModal=true&amp;asPopupView=true"/>
    <x v="0"/>
    <x v="0"/>
    <s v="OF. ANALISIS Y CONTROL RIESGO"/>
    <s v="0111-01"/>
    <s v="Prestar servicios profesionales en gestión de continuidad de negocio."/>
    <n v="52966918"/>
    <s v="SANDRA MILENA VELASQUEZ VERA"/>
    <s v="ASESOR - DESPACHO SECRETARIO DISTRITAL DE HDA."/>
    <s v="N/A"/>
    <d v="2022-09-30T00:00:00"/>
    <s v="Se verifica que el contratista ha cumplido satisfactoriamente lasobligaciones generales estipuladas en el contrato 220300 prestandoservicios profesionales en gestión de continuidad en el periodocomprendido entre el 01 de septiembre y el 30 de septiembre de 2022."/>
    <s v="Se verifica que el contratista ha cumplido satisfactoriamente lasobligaciones especiales estipuladas en el contrato 220300 prestandoservicios profesionales en gestión de continuidad en el periodocomprendido entre el 01 de septiembre y el 30 de septiembre de 2022."/>
    <d v="2022-01-26T00:00:00"/>
    <d v="2022-02-04T00:00:00"/>
    <n v="345"/>
    <d v="2023-01-19T00:00:00"/>
    <n v="94438000"/>
    <n v="238"/>
    <n v="68.19"/>
    <n v="66517200"/>
    <n v="27920800"/>
    <n v="0"/>
    <n v="0"/>
    <n v="94438000"/>
    <n v="0"/>
  </r>
  <r>
    <n v="2022"/>
    <n v="220460"/>
    <x v="0"/>
    <s v="https://community.secop.gov.co/Public/Tendering/OpportunityDetail/Index?noticeUID=CO1.NTC.3139037&amp;isFromPublicArea=True&amp;isModal=true&amp;asPopupView=true"/>
    <x v="0"/>
    <x v="0"/>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1016014950"/>
    <s v="YENNIFER CAROLINA MONSALVE BAUTISTA"/>
    <s v="SUBDIRECTOR TECNICO - SUBD. CONSOLIDACION, GESTION E INVEST."/>
    <s v="N/A"/>
    <d v="2022-09-30T00:00:00"/>
    <s v="El contratista dio cumplimiento a cada una de las obligaciones generalespre - contractuales acordadas para la ejecución del contrato."/>
    <s v="Durante el mes de septiembre la contratista, asistió a reuniones deinducción sobre Plan de Acción y reportes trimestrales de la SCGI,deterioro de cartera no tributaria, reglas de eliminación, respuestagestión operaciones reciprocas CGN, análisis de las conciliacionesoperaciones de enlace y CUD. Participó en la capacitación &quot;Induccióncontadores nuevos&quot; y &quot;Sistema Bogotá Consolida&quot;, asistió a mesa detrabajo con la SCJ con el fin de dar claridad en el tratamiento contablede los bienes recibidos sin contraprestación. Participó en mesas detrabajo con la SDM con respecto a diferencias en operaciones recíprocas,aspectos observados en los formatos CGN001 y CGN002, conciliaciónSIPROJ, rendimientos financieros cuenta Banco Popular denominada FondoCuenta de Reorganización del Transporte Colectivo. Asistió a mesa detrabajo con la SDHT y CVP por la diferencia en operación recíproca delConvenio 618 de 2018 &quot;Parque Mirador Illimany&quot;; mesa de trabajo con SDHTde acuerdo con solicitud de orientación contable según Art. 43 Ley 1537de 2012 del Acto Administrativo. Participó en mesa de trabajo con laSCRD &quot;Maratón conciliación de operaciones recíprocas&quot;. Asistió areuniones internas de la SCGI sobre planeación agenda y revisiónpresentación consolidada para la segunda visita a Entes y Entidades, asímismo participó en reuniones presenciales con el FDL de Chapinero y SDDEen pro del cumplimiento de agenda seguimiento sostenibilidad contableEntidades de Bogotá y sector Descentralizado con dictamen de laContraloría 2021 negativo y con abstención y participó en sesiones deFortalecimiento Técnico realizadas por la DDC."/>
    <d v="2022-08-12T00:00:00"/>
    <d v="2022-08-18T00:00:00"/>
    <n v="195"/>
    <d v="2023-03-05T00:00:00"/>
    <n v="43842500"/>
    <n v="43"/>
    <n v="21.61"/>
    <n v="9667833"/>
    <n v="34174667"/>
    <n v="0"/>
    <n v="0"/>
    <n v="43842500"/>
    <n v="0"/>
  </r>
  <r>
    <n v="2022"/>
    <n v="220534"/>
    <x v="2"/>
    <s v="https://www.colombiacompra.gov.co/tienda-virtual-del-estado-colombiano/ordenes-compra/95280"/>
    <x v="6"/>
    <x v="2"/>
    <s v="SUBD. INFRAESTRUCTURA TIC"/>
    <s v="0111-01"/>
    <s v="Prestar los servicios de soporte y mantenimiento para los productos deHardware y Software Oracle de la Secretaría Distrital de Hacienda"/>
    <n v="800103052"/>
    <s v="ORACLE COLOMBIA LIMITADA"/>
    <s v="SUBDIRECTOR TECNICO - SUBD. INFRAESTRUCTURA TIC"/>
    <s v="N/A"/>
    <d v="2022-09-30T00:00:00"/>
    <s v="Cumplió con las acciones contenidas en la cláusula 7 &quot;Acciones de losproveedores durante la operación secundaria&quot;, y en la Cláusula 12&quot;Obligaciones de los proveedores&quot; del Acuerdo Marco de Precios CCE-139-IAD-2020; de acuerdo con las especificaciones y condiciones técnicasrequeridas por la entidad."/>
    <s v="Cumplió con las acciones contenidas en la cláusula 12 del Instrumento deAgregación por Demanda Software por Catálogo; de acuerdo con lasespecificaciones y condiciones técnicas requeridas por la entidad."/>
    <d v="2022-08-30T00:00:00"/>
    <d v="2022-09-01T00:00:00"/>
    <n v="120"/>
    <d v="2022-12-31T00:00:00"/>
    <n v="1360383674"/>
    <n v="29"/>
    <n v="23.97"/>
    <n v="0"/>
    <n v="1360383674"/>
    <n v="0"/>
    <n v="0"/>
    <n v="1360383674"/>
    <n v="0"/>
  </r>
  <r>
    <n v="2022"/>
    <n v="220275"/>
    <x v="0"/>
    <s v="https://community.secop.gov.co/Public/Tendering/OpportunityDetail/Index?noticeUID=CO1.NTC.2648059&amp;isFromPublicArea=True&amp;isModal=true&amp;asPopupView=true"/>
    <x v="0"/>
    <x v="1"/>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24511535"/>
    <s v="DANIEL ALEXANDER MELO VELASQU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asistió a las siguientes reuniones: 29/ago -Capacitacion cuenta de Cobro, 30/ago - Capacitacion cuenta de Cobro,31/ago - Equipo primario, 01/sep - Capacitacion cuenta de Cobro, 05/sep- Capacitacion informe de supervision y certificacion de cumplimiento ,08/sep - Capacitacion Secop II, 14/sep - Capacitacion Auxiliares IMG -Equipo de administracion, 16/sep - Cuentas de cobro , 19/sep - Entrega1, 20/sep - Revision base cuenta de cobro y 21/sep - CapacitacionAuxiliares IMG, así mismo  el contratista realizó 158 radicados derespuesta y traslados de peticionarios en el sistema Bogdata con susrespectivos cierres en SAP. Realizo 159 envíos   externa virtual y alcorreo pagos IMG de respuestas y traslados a los peticionarios, realizo60 actas de inicio de contratistas nuevos y realizo el proceso de pagode cuentas de cobro por aplicativo SAP de 25 contratistas, asistió a(19) reuniones virtuales y (4) presencial relacionadas al grupo Ing.."/>
    <d v="2022-01-21T00:00:00"/>
    <d v="2022-01-27T00:00:00"/>
    <n v="345"/>
    <d v="2022-12-31T00:00:00"/>
    <n v="26749000"/>
    <n v="246"/>
    <n v="72.78"/>
    <n v="2326000"/>
    <n v="24423000"/>
    <n v="0"/>
    <n v="0"/>
    <n v="26749000"/>
    <n v="0"/>
  </r>
  <r>
    <n v="2022"/>
    <n v="220074"/>
    <x v="0"/>
    <s v="https://community.secop.gov.co/Public/Tendering/OpportunityDetail/Index?noticeUID=CO1.NTC.2520212&amp;isFromPublicArea=True&amp;isModal=true&amp;asPopupView=true"/>
    <x v="0"/>
    <x v="1"/>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00969475"/>
    <s v="JHON JAIRO ABAUNZA LOP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envió 12 respuestas a correspondencia y finalizó 12radicados en SAP de la Estrategia Integral de Ingreso Minimo Garantizado"/>
    <d v="2022-01-12T00:00:00"/>
    <d v="2022-01-13T00:00:00"/>
    <n v="345"/>
    <d v="2022-12-28T00:00:00"/>
    <n v="26749000"/>
    <n v="260"/>
    <n v="74.5"/>
    <n v="2326000"/>
    <n v="24423000"/>
    <n v="0"/>
    <n v="0"/>
    <n v="26749000"/>
    <n v="0"/>
  </r>
  <r>
    <n v="2022"/>
    <n v="220272"/>
    <x v="0"/>
    <s v="https://community.secop.gov.co/Public/Tendering/OpportunityDetail/Index?noticeUID=CO1.NTC.2648059&amp;isFromPublicArea=True&amp;isModal=true&amp;asPopupView=true"/>
    <x v="0"/>
    <x v="1"/>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24529516"/>
    <s v="GERSON ANDRES CAMARGO REDOND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anidó 2 peticiones reiterativas, complementó 685respuestas automáticas y proyectó 74 respuestas a ciudadanos de laEstrategia Integral de Ingreso Minimo Garantizado"/>
    <d v="2022-01-21T00:00:00"/>
    <d v="2022-01-27T00:00:00"/>
    <n v="345"/>
    <d v="2022-12-31T00:00:00"/>
    <n v="26749000"/>
    <n v="246"/>
    <n v="72.78"/>
    <n v="2326000"/>
    <n v="24423000"/>
    <n v="0"/>
    <n v="0"/>
    <n v="26749000"/>
    <n v="0"/>
  </r>
  <r>
    <n v="2022"/>
    <n v="220256"/>
    <x v="0"/>
    <s v="https://community.secop.gov.co/Public/Tendering/OpportunityDetail/Index?noticeUID=CO1.NTC.2623679&amp;isFromPublicArea=True&amp;isModal=true&amp;asPopupView=true"/>
    <x v="0"/>
    <x v="0"/>
    <s v="DESPACHO SECRETARIO DISTRITAL DE HDA."/>
    <s v="0111-01"/>
    <s v="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
    <n v="1030614490"/>
    <s v="WILMER  ALARCON PADILL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se remitió información sobre los depósitos requeridos por parte dela contraloría según auditoria de desempeño 215 de septiembre de 2022 yrealizo el envio de dos (2) relaciones de solicitud de rechazos"/>
    <d v="2022-01-21T00:00:00"/>
    <d v="2022-01-25T00:00:00"/>
    <n v="345"/>
    <d v="2022-12-31T00:00:00"/>
    <n v="53498000"/>
    <n v="248"/>
    <n v="72.94"/>
    <n v="4652000"/>
    <n v="48846000"/>
    <n v="0"/>
    <n v="0"/>
    <n v="53498000"/>
    <n v="0"/>
  </r>
  <r>
    <n v="2022"/>
    <n v="220472"/>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2458437"/>
    <s v="ERIKA CATALINA HERNANDEZ DUCUAR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659 respuestas a correspondencia y finalizó672 radicados en SAP de la Estrategia Integral de Ingreso MinimoGarantizado"/>
    <d v="2022-08-12T00:00:00"/>
    <d v="2022-08-18T00:00:00"/>
    <n v="150"/>
    <d v="2022-12-31T00:00:00"/>
    <n v="6980000"/>
    <n v="43"/>
    <n v="31.85"/>
    <n v="1396000"/>
    <n v="5584000"/>
    <n v="0"/>
    <n v="0"/>
    <n v="6980000"/>
    <n v="0"/>
  </r>
  <r>
    <n v="2022"/>
    <n v="220158"/>
    <x v="0"/>
    <s v="https://community.secop.gov.co/Public/Tendering/OpportunityDetail/Index?noticeUID=CO1.NTC.2559059&amp;isFromPublicArea=True&amp;isModal=true&amp;asPopupView=true"/>
    <x v="0"/>
    <x v="0"/>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20444897"/>
    <s v="CARMEN STELLA CANO BECERR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La contratista realizo el proceso de descargue del sistema sap decatorce (14) PQRS relacionados con organos de control, así mismo Lacontratista proyecto once (11) PQRS, dos (2) memos de tutela, anidonueve (9) PQRS relacionadas con organos de control"/>
    <d v="2022-01-14T00:00:00"/>
    <d v="2022-01-21T00:00:00"/>
    <n v="345"/>
    <d v="2022-12-31T00:00:00"/>
    <n v="53498000"/>
    <n v="252"/>
    <n v="73.260000000000005"/>
    <n v="4652000"/>
    <n v="48846000"/>
    <n v="0"/>
    <n v="0"/>
    <n v="53498000"/>
    <n v="0"/>
  </r>
  <r>
    <n v="2022"/>
    <n v="220464"/>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192724861"/>
    <s v="DANIEL ALEJANDRO ESPITIA FAJARD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Durante el periodo comprendido entre el 01 y el 30 de septiembre de2022, el contratista complementó 98 respuestas automáticas, envió 356respuestas a correspondencia y finalizó 362 radicados en SAP de laEstrategia Integral de Ingreso Minimo Garantizado , Durante el periodocomprendido entre el 01 y el 30 de septiembre de 2022, el contratistarecibió la asignación de plan de trabajo con las actividades necesariaspara el cumplimiento de sus obligaciones., así mismo  el contratistaenvió 624 respuestas a correspondencia y finalizó 624 radicados en SAPde la Estrategia Integral de Ingreso Minimo Garantizado"/>
    <d v="2022-08-12T00:00:00"/>
    <d v="2022-08-19T00:00:00"/>
    <n v="150"/>
    <d v="2022-12-31T00:00:00"/>
    <n v="6980000"/>
    <n v="42"/>
    <n v="31.34"/>
    <n v="1396000"/>
    <n v="5584000"/>
    <n v="0"/>
    <n v="0"/>
    <n v="6980000"/>
    <n v="0"/>
  </r>
  <r>
    <n v="2022"/>
    <n v="220470"/>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3593069"/>
    <s v="CLAUDIA LIS GONZALEZ MARTIN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826 respuestas a correspondencia y finalizó840 radicados en SAP de la Estrategia Integral de Ingreso MinimoGarantizado"/>
    <d v="2022-08-12T00:00:00"/>
    <d v="2022-08-19T00:00:00"/>
    <n v="150"/>
    <d v="2022-12-31T00:00:00"/>
    <n v="6980000"/>
    <n v="42"/>
    <n v="31.34"/>
    <n v="1396000"/>
    <n v="5584000"/>
    <n v="0"/>
    <n v="0"/>
    <n v="6980000"/>
    <n v="0"/>
  </r>
  <r>
    <n v="2022"/>
    <n v="220467"/>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3006728"/>
    <s v="JOHANNA PATRICIA SALINAS CASTAÑED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809 respuestas a correspondencia y finalizó832 radicados en SAP de la Estrategia Integral de Ingreso MinimoGarantizado"/>
    <d v="2022-08-12T00:00:00"/>
    <d v="2022-08-19T00:00:00"/>
    <n v="150"/>
    <d v="2022-12-31T00:00:00"/>
    <n v="6980000"/>
    <n v="42"/>
    <n v="31.34"/>
    <n v="1396000"/>
    <n v="5584000"/>
    <n v="0"/>
    <n v="0"/>
    <n v="6980000"/>
    <n v="0"/>
  </r>
  <r>
    <n v="2022"/>
    <n v="220510"/>
    <x v="0"/>
    <s v="https://community.secop.gov.co/Public/Tendering/OpportunityDetail/Index?noticeUID=CO1.NTC.3178007&amp;isFromPublicArea=True&amp;isModal=true&amp;asPopupView=true"/>
    <x v="0"/>
    <x v="0"/>
    <s v="DESPACHO SECRETARIO DISTRITAL DE HDA."/>
    <s v="0111-01"/>
    <s v="Prestar servicios profesionales relacionados con preparación, revisión yconsolidación de insumos para la divulgación de información dirigida aentidades distritales, entes de Control y Control Político, interesadosen el funcionamiento del Sistema Distrital Bogotá Solidaria y laEstrategia Integral de Ingreso Mínimo Garantizado"/>
    <n v="1019088527"/>
    <s v="SEBASTIAN  MENDEZ LEON"/>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el contratista elaboro, preparo, reviso y/o consolido 12  insumosen relación con información dirigida a entidades distritales, entes decontrol interesados en la estrategia IMG., así mismo el contratistarealizo, reviso y/o ajusto la proyección construcción de 43 insumos, enrelación con la estrategia IMG."/>
    <d v="2022-08-22T00:00:00"/>
    <d v="2022-08-23T00:00:00"/>
    <n v="150"/>
    <d v="2022-12-31T00:00:00"/>
    <n v="16285000"/>
    <n v="38"/>
    <n v="29.23"/>
    <n v="3257000"/>
    <n v="13028000"/>
    <n v="0"/>
    <n v="0"/>
    <n v="16285000"/>
    <n v="0"/>
  </r>
  <r>
    <n v="2022"/>
    <n v="220466"/>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3711366"/>
    <s v="ANGELA  RINCON URREG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528 respuestas a correspondencia y finalizó531 radicados en SAP de la Estrategia Integral de Ingreso MinimoGarantizado"/>
    <d v="2022-08-12T00:00:00"/>
    <d v="2022-08-19T00:00:00"/>
    <n v="150"/>
    <d v="2022-12-31T00:00:00"/>
    <n v="6980000"/>
    <n v="42"/>
    <n v="31.34"/>
    <n v="1396000"/>
    <n v="5584000"/>
    <n v="0"/>
    <n v="0"/>
    <n v="6980000"/>
    <n v="0"/>
  </r>
  <r>
    <n v="2022"/>
    <n v="220475"/>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921467"/>
    <s v="LUZ AURORA ARANGO OVIED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305 respuestas a correspondencia y finalizó362 radicados en SAP de la Estrategia Integral de Ingreso MinimoGarantizado"/>
    <d v="2022-08-16T00:00:00"/>
    <d v="2022-08-19T00:00:00"/>
    <n v="150"/>
    <d v="2022-10-14T00:00:00"/>
    <n v="6980000"/>
    <n v="42"/>
    <n v="75"/>
    <n v="1954400"/>
    <n v="5025600"/>
    <n v="0"/>
    <n v="0"/>
    <n v="6980000"/>
    <n v="0"/>
  </r>
  <r>
    <n v="2022"/>
    <n v="220072"/>
    <x v="0"/>
    <s v="https://community.secop.gov.co/Public/Tendering/OpportunityDetail/Index?noticeUID=CO1.NTC.2520212&amp;isFromPublicArea=True&amp;isModal=true&amp;asPopupView=true"/>
    <x v="0"/>
    <x v="1"/>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32377265"/>
    <s v="SANDRA CRISTELLA TRUJILLO DAVIL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complementó 547 respuestas automáticas de laEstrategia Integral de Ingreso Minimo Garantizado"/>
    <d v="2022-01-12T00:00:00"/>
    <d v="2022-01-14T00:00:00"/>
    <n v="345"/>
    <d v="2022-12-29T00:00:00"/>
    <n v="26749000"/>
    <n v="259"/>
    <n v="74.209999999999994"/>
    <n v="2326000"/>
    <n v="24423000"/>
    <n v="0"/>
    <n v="0"/>
    <n v="26749000"/>
    <n v="0"/>
  </r>
  <r>
    <n v="2022"/>
    <n v="220474"/>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1057926"/>
    <s v="HELEN TATIANA RICO RUI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69 respuestas a correspondencia y finalizó538 radicados en SAP de la Estrategia Integral de Ingreso MinimoGarantizado"/>
    <d v="2022-08-16T00:00:00"/>
    <d v="2022-08-19T00:00:00"/>
    <n v="150"/>
    <d v="2022-12-31T00:00:00"/>
    <n v="6980000"/>
    <n v="42"/>
    <n v="31.34"/>
    <n v="1396000"/>
    <n v="5584000"/>
    <n v="0"/>
    <n v="0"/>
    <n v="6980000"/>
    <n v="0"/>
  </r>
  <r>
    <n v="2022"/>
    <n v="220469"/>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0224290"/>
    <s v="LAURA VANESSA SALCEDO CORDOB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779 respuestas a correspondencia y finalizó786 radicados en SAP de la Estrategia Integral de Ingreso MinimoGarantizado"/>
    <d v="2022-08-12T00:00:00"/>
    <d v="2022-08-19T00:00:00"/>
    <n v="150"/>
    <d v="2022-12-31T00:00:00"/>
    <n v="6980000"/>
    <n v="42"/>
    <n v="31.34"/>
    <n v="1396000"/>
    <n v="5584000"/>
    <n v="0"/>
    <n v="0"/>
    <n v="6980000"/>
    <n v="0"/>
  </r>
  <r>
    <n v="2022"/>
    <n v="220274"/>
    <x v="0"/>
    <s v="https://community.secop.gov.co/Public/Tendering/OpportunityDetail/Index?noticeUID=CO1.NTC.2648059&amp;isFromPublicArea=True&amp;isModal=true&amp;asPopupView=true"/>
    <x v="0"/>
    <x v="1"/>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52384090"/>
    <s v="SANDRA CATALINA SAAVEDRA JIMEN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anidó 3 peticiones reiterativas y complementó 825respuestas automáticas de la Estrategia Integral de Ingreso MinimoGarantizado"/>
    <d v="2022-01-21T00:00:00"/>
    <d v="2022-01-26T00:00:00"/>
    <n v="345"/>
    <d v="2022-12-31T00:00:00"/>
    <n v="26749000"/>
    <n v="247"/>
    <n v="72.86"/>
    <n v="2326000"/>
    <n v="24423000"/>
    <n v="0"/>
    <n v="0"/>
    <n v="26749000"/>
    <n v="0"/>
  </r>
  <r>
    <n v="2022"/>
    <n v="220069"/>
    <x v="0"/>
    <s v="https://community.secop.gov.co/Public/Tendering/OpportunityDetail/Index?noticeUID=CO1.NTC.2520212&amp;isFromPublicArea=True&amp;isModal=true&amp;asPopupView=true"/>
    <x v="0"/>
    <x v="1"/>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00602604"/>
    <s v="PAULA ANDREA ROMERO GARZON"/>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envió 3 respuestas a correspondencia y finalizó 3radicados en SAP de la Estrategia Integral de Ingreso Minimo Garantizado, así mismo  el contratista complementó 788 respuestas automáticas de laEstrategia Integral de Ingreso Minimo Garantizado"/>
    <d v="2022-01-12T00:00:00"/>
    <d v="2022-01-14T00:00:00"/>
    <n v="345"/>
    <d v="2022-12-29T00:00:00"/>
    <n v="26749000"/>
    <n v="259"/>
    <n v="74.209999999999994"/>
    <n v="2326000"/>
    <n v="24423000"/>
    <n v="0"/>
    <n v="0"/>
    <n v="26749000"/>
    <n v="0"/>
  </r>
  <r>
    <n v="2022"/>
    <n v="220523"/>
    <x v="0"/>
    <s v="https://community.secop.gov.co/Public/Tendering/OpportunityDetail/Index?noticeUID=CO1.NTC.3197431&amp;isFromPublicArea=True&amp;isModal=true&amp;asPopupView=true"/>
    <x v="0"/>
    <x v="0"/>
    <s v="DESPACHO SECRETARIO DISTRITAL DE HDA."/>
    <s v="0111-01"/>
    <s v="Prestar servicios profesionales relacionados con la elaboración deinsumos, que permitan identificar la información del funcionamiento delSistema Distrital Bogotá solidaria y la Estrategia Integral de IngresoMínimo Garantizado"/>
    <n v="1010206491"/>
    <s v="DIANA PAOLA ZEA NITOL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anidó 6 peticiones reiterativas, complementó 651respuestas automáticas y proyectó 90 respuestas a ciudadanos de laEstrategia Integral de Ingreso Minimo Garantizado"/>
    <d v="2022-08-26T00:00:00"/>
    <d v="2022-08-29T00:00:00"/>
    <n v="150"/>
    <d v="2022-12-31T00:00:00"/>
    <n v="16285000"/>
    <n v="32"/>
    <n v="25.81"/>
    <n v="3257000"/>
    <n v="13028000"/>
    <n v="0"/>
    <n v="0"/>
    <n v="16285000"/>
    <n v="0"/>
  </r>
  <r>
    <n v="2022"/>
    <n v="220461"/>
    <x v="0"/>
    <s v="https://community.secop.gov.co/Public/Tendering/OpportunityDetail/Index?noticeUID=CO1.NTC.3139037&amp;isFromPublicArea=True&amp;isModal=true&amp;asPopupView=true"/>
    <x v="0"/>
    <x v="0"/>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52933907"/>
    <s v="KELLY SOL RODRIGUEZ HERNANDEZ"/>
    <s v="SUBDIRECTOR TECNICO - SUBD. CONSOLIDACION, GESTION E INVEST."/>
    <s v="N/A"/>
    <d v="2022-09-30T00:00:00"/>
    <s v="La contratista dio cumplimiento a cada una de las obligaciones generalespre - contractuales acordadas para la ejecución del contrato."/>
    <s v="Durante el mes de septiembre, la contratista asistió a reuniones deinducción acerca de la consulta del reporte SIPROJ, inducción sobrereglas de eliminación en consolidación e inducción sobre operaciones deen enlace. Asistió a mesas de trabajo para la gestión de cuentasrecíprocas y para solución de consultas de las entidades. Participó enreuniones internas para preparación de agenda de la segunda visita poroferta de 2022. Participó en reuniones convocadas por la SCGI para entesy entidades específicas con el fin de brindar orientación en loconcerniente a la Sostenibilidad del Sistema Contable Público Distrital.Apoyó la gestión de confirmación de participación de entidades asignadasen las jornadas de capacitación para los contadores nuevos de los entesdistritales y asistió a dichas sesiones. Remitió notificación a lasentidades asignadas que no diligenciaron oportunamente el módulo degestión de recíprocas. Atendió oportunamente solicitudes de asesoríatécnico contable asociadas con las consultas realizadas por lasEntidades asignadas, vía telefónica y por correo electrónico. Participóen sesiones de fortalecimiento técnico dirigidas por la DirecciónDistrital de Contabilidad."/>
    <d v="2022-08-12T00:00:00"/>
    <d v="2022-08-18T00:00:00"/>
    <n v="195"/>
    <d v="2023-03-05T00:00:00"/>
    <n v="43842500"/>
    <n v="43"/>
    <n v="21.61"/>
    <n v="9667833"/>
    <n v="34174667"/>
    <n v="0"/>
    <n v="0"/>
    <n v="43842500"/>
    <n v="0"/>
  </r>
  <r>
    <n v="2022"/>
    <n v="220255"/>
    <x v="0"/>
    <s v="https://community.secop.gov.co/Public/Tendering/OpportunityDetail/Index?noticeUID=CO1.NTC.2623679&amp;isFromPublicArea=True&amp;isModal=true&amp;asPopupView=true"/>
    <x v="0"/>
    <x v="0"/>
    <s v="DESPACHO SECRETARIO DISTRITAL DE HDA."/>
    <s v="0111-01"/>
    <s v="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
    <n v="52107824"/>
    <s v="OMAYRA  GARCIA CHAVES"/>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anidó 19 peticiones reiterativas, complementó 747respuestas automáticas y proyectó 76 respuestas a ciudadanos de laEstrategia Integral de Ingreso Minimo Garantizado"/>
    <d v="2022-01-21T00:00:00"/>
    <d v="2022-01-25T00:00:00"/>
    <n v="345"/>
    <d v="2022-12-31T00:00:00"/>
    <n v="53498000"/>
    <n v="248"/>
    <n v="72.94"/>
    <n v="4652000"/>
    <n v="48846000"/>
    <n v="0"/>
    <n v="0"/>
    <n v="53498000"/>
    <n v="0"/>
  </r>
  <r>
    <n v="2022"/>
    <n v="220157"/>
    <x v="0"/>
    <s v="https://community.secop.gov.co/Public/Tendering/OpportunityDetail/Index?noticeUID=CO1.NTC.2559059&amp;isFromPublicArea=True&amp;isModal=true&amp;asPopupView=true"/>
    <x v="0"/>
    <x v="0"/>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80010432"/>
    <s v="LUIS ALEJANDRO CRUZ ARIAS"/>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tipificó 2302 peticiones de ciudadanos de laEstrategia Integral de Ingreso Minimo Garantizado , así mismo  elcontratista anidó 865 peticiones reiterativas y proyectó 5 respuestas aciudadanos de la Estrategia Integral de Ingreso Minimo Garantizado"/>
    <d v="2022-01-14T00:00:00"/>
    <d v="2022-01-25T00:00:00"/>
    <n v="345"/>
    <d v="2022-12-31T00:00:00"/>
    <n v="53498000"/>
    <n v="248"/>
    <n v="72.94"/>
    <n v="4652000"/>
    <n v="48846000"/>
    <n v="0"/>
    <n v="0"/>
    <n v="53498000"/>
    <n v="0"/>
  </r>
  <r>
    <n v="2022"/>
    <n v="220071"/>
    <x v="0"/>
    <s v="https://community.secop.gov.co/Public/Tendering/OpportunityDetail/Index?noticeUID=CO1.NTC.2520212&amp;isFromPublicArea=True&amp;isModal=true&amp;asPopupView=true"/>
    <x v="0"/>
    <x v="1"/>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22979598"/>
    <s v="DORIS LISED LOPEZ LOP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envió 177 respuestas a correspondencia y finalizó177 radicados en SAP de la Estrategia Integral de Ingreso MinimoGarantizado , así mismo  el contratista Recepción 3532 peticiones deciudadanos cargados por correspondencia ."/>
    <d v="2022-01-12T00:00:00"/>
    <d v="2022-01-14T00:00:00"/>
    <n v="345"/>
    <d v="2022-12-29T00:00:00"/>
    <n v="26749000"/>
    <n v="259"/>
    <n v="74.209999999999994"/>
    <n v="2326000"/>
    <n v="24423000"/>
    <n v="0"/>
    <n v="0"/>
    <n v="26749000"/>
    <n v="0"/>
  </r>
  <r>
    <n v="2022"/>
    <n v="220160"/>
    <x v="0"/>
    <s v="https://community.secop.gov.co/Public/Tendering/OpportunityDetail/Index?noticeUID=CO1.NTC.2559059&amp;isFromPublicArea=True&amp;isModal=true&amp;asPopupView=true"/>
    <x v="0"/>
    <x v="0"/>
    <s v="DESPACHO SECRETARIO DISTRITAL DE HDA."/>
    <s v="0111-01"/>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52118972"/>
    <s v="ZULAY MERLIN GARCIA FARIET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hizo revisión y análisis de insumos como sonconsulta en la base maestra,  consulta en aplicativo BTE, consulta ydescargue de pagos de peticiones en la aplicación de de hacienda, parala respuesta a peticiones formulada por la ciudadanía. Revisión deanexos de cada petición asignada. Descargue y  filtro de listado depeticiones asignadas., así mismo  el contratista complementó 603respuestas automáticas de la Estrategia Integral de Ingreso MinimoGarantizado"/>
    <d v="2022-01-14T00:00:00"/>
    <d v="2022-01-25T00:00:00"/>
    <n v="345"/>
    <d v="2022-12-31T00:00:00"/>
    <n v="53498000"/>
    <n v="248"/>
    <n v="72.94"/>
    <n v="4652000"/>
    <n v="48846000"/>
    <n v="0"/>
    <n v="0"/>
    <n v="53498000"/>
    <n v="0"/>
  </r>
  <r>
    <n v="2022"/>
    <n v="220131"/>
    <x v="0"/>
    <s v="https://community.secop.gov.co/Public/Tendering/OpportunityDetail/Index?noticeUID=CO1.NTC.2542946&amp;isFromPublicArea=True&amp;isModal=true&amp;asPopupView=true"/>
    <x v="0"/>
    <x v="0"/>
    <s v="DESPACHO SECRETARIO DISTRITAL DE HDA."/>
    <s v="0111-01"/>
    <s v="Prestar servicios profesionales al despacho del Secretario Distrital deHacienda adelantando las actividades necesarias para la planeación,desarrollo y seguimiento de las necesidades de información, que permitanatender los requerimientos de diferentes interesados y gestionar lainformación sobre el funcionamiento del Sistema Distrital Bogotásolidaria y la estrategia integral de Ingreso Mínimo Garantizado"/>
    <n v="52780049"/>
    <s v="KELLY YAMILE LUNA CALDAS"/>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la contratista asignó 68 actividades a integrantes del equipo dePQRSD del SDBS-IMG de acuerdo con el proceso de peticiones: Seguimiento,Tipificación de peticiones, proyección de respuestas, revisión derespuestas, solicitud de radicado de salida para la petición, cierre dela petición en plataformas de BTE y SAP, envió de respuesta alpeticionario o entidad que traslada por correo electrónico o direcciónfísica, solicitud de pendientes para cada una de las etapas y derepeticiones en los informes de seguimiento y actividades de descarga enSAP para equipo de apoyo de Back office de la ETB., así mismo  lacontratista se encargó de la asignación de 181 tareas a los integrantesdel equipo de PQRS del SDBS - IMG. Adicionalmente, participó en 41reuniones relacionadas con el seguimiento con el equipo de PQRSD delSDBS-IMG y con la Oficina de Atención al Ciudadano y SubsecretaríaGeneral. Realizó 85 validaciones de pagos de las peticiones de losciudadanos con los operadores financieros Movii, Bancamia, Bancolombia yDavivienda. Y por último, realizó 12 informes de seguimiento al equipoPQRSD IMG de ciudadanos."/>
    <d v="2022-01-18T00:00:00"/>
    <d v="2022-01-25T00:00:00"/>
    <n v="345"/>
    <d v="2022-12-31T00:00:00"/>
    <n v="58615500"/>
    <n v="248"/>
    <n v="72.94"/>
    <n v="5097000"/>
    <n v="53518500"/>
    <n v="0"/>
    <n v="0"/>
    <n v="58615500"/>
    <n v="0"/>
  </r>
  <r>
    <n v="2022"/>
    <n v="220148"/>
    <x v="0"/>
    <s v="https://community.secop.gov.co/Public/Tendering/OpportunityDetail/Index?noticeUID=CO1.NTC.2591428&amp;isFromPublicArea=True&amp;isModal=true&amp;asPopupView=true"/>
    <x v="0"/>
    <x v="0"/>
    <s v="DESPACHO SECRETARIO DISTRITAL DE HDA."/>
    <s v="0111-01"/>
    <s v="Prestar los servicios profesionales especializados para apoyar eldesarrollo de la estrategia de fortalecimiento del ciclo presupuestal yevaluación de la calidad del gasto público de manera eficaz y eficienteen el Distrito Capital con enfoque participativo."/>
    <n v="52621214"/>
    <s v="CLAUDIA CECILIA PUENTES RIAÑO"/>
    <s v="SUBSECRETARIO DE DESPACHO - DESPACHO SUBSECRETARIO TECNICO"/>
    <s v="N/A"/>
    <d v="2022-09-30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El contratista presentó su póliza No. 380 - 47 -994000123967 para lasuscripción de su contrato No. 2201485.El contratista presentó su póliza No. 380 - 47 -994000123967 para lasuscripción de su contrato No. 220148 y estas fueron revisadas yaprobadas por la Subdirección contractual.6.El contratista presentó su póliza No. 380 - 47 -994000123967 para lasuscripción de su contrato No. 220148 y estas fueron revisadas yaprobadas por la Subdirección contractual.7. El contratista ha cumplido a cabalidad con sus obligaciones.8.El contratista ha cumplido a cabalidad con sus obligaciones.9. Hasta el momento no se ha reportado por parte del contratista ningunanovedad o anomalía.10. Hasta el momento no se ha conocido que el contratista divulgueinformaciòn de su proceso con terceros.11. El contratista ha cumplido a cabalidad con sus obligaciones.12. El contratista cuenta con su examen ocupacional que reposa en sucarpeta contractual.13. A la fecha el contrato se encuentra vigente.14. El contratista diligenció y presentó ante la Sec Distrital deHacienda el Formato Único de Hoja de Vida del SIDEAP y al SIGEP.15. El contratista durante su asistencia a las instalaciones ha cumplidocon los protocolos de bioseguridad adoptados"/>
    <s v="Durante el periodo comprendido entre el 1 y el 30 de septiembre del año2022 la contratista Claudia Puentes Riaño, realizó las siguientesactividades: a) Ajustes a los materiales para el Taller de Calidad delGasto, incluido el componente de PMR, para la Secretaría de Salud ySecretaría de Movilidad. b) Participación en la reunión de revisión dePMR con la Secretaría de la Mujer. Se llevaron a cabo dos talleres decalidad del gasto: Secretaría de Salud, Secretaría de Movilidad. Secirculó la Ayuda de memoria de la Secretaría de Salud. Está en procesode elaboración la de Secretaría de Movilidad. c) Asistencia a lasreuniones de discusión del instrumento EPICO Distrital (adaptaciónmetodología nación) como insumo para la orientación y retroalimentaciónde la ejecución del presupuesto de inversión en entidades de laAdministración Central presentado en las mesas de presupuesto 2023. d)Se han realizado reuniones con el grupo de trabajo de la Dirección yProgramación y seguimiento a la Inversión de la Secretaría Distrital dePlaneación e IDECA Catastro Distrital donde se ha analizado lainformación histórica de los proyectos de inversión y suscaracterísticas para la georreferención, a través de un cruce entre loalfanumérico y lo geográfico y los servicios donde se realizará ladisposición de la información. e) Con el equipo del Despacho y laSubsecretaría Técnica sobre los lineamientos y características de lainformación requerida en el proceso de publicación de información en elmarco de las actividades para mejorar la calidad del gasto en elDistrito Capital."/>
    <d v="2022-01-18T00:00:00"/>
    <d v="2022-02-01T00:00:00"/>
    <n v="225"/>
    <d v="2022-12-31T00:00:00"/>
    <n v="135000000"/>
    <n v="241"/>
    <n v="72.37"/>
    <n v="144000000"/>
    <n v="54000000"/>
    <n v="1"/>
    <n v="63000000"/>
    <n v="198000000"/>
    <n v="105"/>
  </r>
  <r>
    <n v="2021"/>
    <n v="210548"/>
    <x v="0"/>
    <s v="https://community.secop.gov.co/Public/Tendering/OpportunityDetail/Index?noticeUID=CO1.NTC.2437267&amp;isFromPublicArea=True&amp;isModal=true&amp;asPopupView=true"/>
    <x v="3"/>
    <x v="6"/>
    <s v="OF. ASESORA DE COMUNICACIONES"/>
    <s v="0111-01"/>
    <s v="Suscripción al diario El Espectador para la Secretaría Distrital deHacienda."/>
    <n v="860007590"/>
    <s v="COMUNICAN S A"/>
    <s v="JEFE DE OFICINA ASESORA - OF. ASESORA DE COMUNICACIONES"/>
    <s v="N/A"/>
    <d v="2022-09-30T00:00:00"/>
    <s v="Recibo a satisfacción ejemplares del Espectador durante el mes deseptiembre de 2022"/>
    <s v="Recibo a satisfacción ejemplares del Espectador durante el mes deseptiembre de 2022"/>
    <d v="2021-12-16T00:00:00"/>
    <d v="2021-12-31T00:00:00"/>
    <n v="360"/>
    <d v="2022-12-31T00:00:00"/>
    <n v="1740000"/>
    <n v="273"/>
    <n v="74.790000000000006"/>
    <n v="1305000"/>
    <n v="435000"/>
    <n v="0"/>
    <n v="0"/>
    <n v="1740000"/>
    <n v="0"/>
  </r>
  <r>
    <n v="2022"/>
    <n v="220019"/>
    <x v="0"/>
    <s v="https://community.secop.gov.co/Public/Tendering/OpportunityDetail/Index?noticeUID=CO1.NTC.2517693&amp;isFromPublicArea=True&amp;isModal=true&amp;asPopupView=true"/>
    <x v="0"/>
    <x v="0"/>
    <s v="SUBD. PLANEACION E INTELIGENCIA TRIB"/>
    <s v="0111-01"/>
    <s v="Prestar servicios profesionales que asistan el proceso de estabilizaciónde la herramienta SAP, con el fin de asegurar la disponibilidad yfuncionalidad de la solución tecnológica para los contribuyentes."/>
    <n v="1030535724"/>
    <s v="LAURA CATALINA MELO BUITRAGO"/>
    <s v="SUBDIRECTOR TECNICO - SUBD. PLANEACION E INTELIGENCIA TRIB"/>
    <s v="N/A"/>
    <d v="2022-09-30T00:00:00"/>
    <s v="En la ejecución del contrato 220019, el contratista cumplió con susobligaciones generales durante el periodo del 1 al 30 de Septiembre del2022."/>
    <s v="En la ejecución del contrato 220019, el contratista cumplió con susobligaciones especiales durante el periodo de 1 al 30 de Septiembre del2022."/>
    <d v="2022-01-11T00:00:00"/>
    <d v="2022-01-14T00:00:00"/>
    <n v="270"/>
    <d v="2022-12-30T00:00:00"/>
    <n v="68076000"/>
    <n v="259"/>
    <n v="74"/>
    <n v="64798266"/>
    <n v="3277734"/>
    <n v="1"/>
    <n v="19162133"/>
    <n v="87238133"/>
    <n v="76"/>
  </r>
  <r>
    <n v="2021"/>
    <n v="210550"/>
    <x v="0"/>
    <s v="https://community.secop.gov.co/Public/Tendering/OpportunityDetail/Index?noticeUID=CO1.NTC.2340724&amp;isFromPublicArea=True&amp;isModal=true&amp;asPopupView=true"/>
    <x v="5"/>
    <x v="2"/>
    <s v="OF. ASESORA DE COMUNICACIONES"/>
    <s v="0111-01"/>
    <s v="Objeto: Prestar los servicios para la publicación de los avisoscorrientes, edictos y notificaciones que requieran las distintas áreasde la Secretaria Distrital de Hacienda, en un periódico de ampliacirculación nacional."/>
    <n v="900185196"/>
    <s v="MEDIA AGENCY LTDA"/>
    <s v="JEFE DE OFICINA ASESORA - OF. ASESORA DE COMUNICACIONES"/>
    <s v="N/A"/>
    <d v="2022-09-30T00:00:00"/>
    <s v="Durante el mes de septiembre el contratista públicó los avisos de leysolicitados por las dependencias."/>
    <s v="Durante el mes de septiembre el contratista públicó los avisos de leysolicitados por las dependencias."/>
    <d v="2021-12-09T00:00:00"/>
    <d v="2021-12-20T00:00:00"/>
    <n v="120"/>
    <d v="2023-03-31T00:00:00"/>
    <n v="297127540"/>
    <n v="284"/>
    <n v="60.94"/>
    <n v="165607507"/>
    <n v="131520033"/>
    <n v="2"/>
    <n v="0"/>
    <n v="297127540"/>
    <n v="339"/>
  </r>
  <r>
    <n v="2022"/>
    <n v="220026"/>
    <x v="0"/>
    <s v="https://community.secop.gov.co/Public/Tendering/OpportunityDetail/Index?noticeUID=CO1.NTC.2518302&amp;isFromPublicArea=True&amp;isModal=true&amp;asPopupView=true"/>
    <x v="0"/>
    <x v="0"/>
    <s v="SUBD. PLANEACION E INTELIGENCIA TRIB"/>
    <s v="0111-01"/>
    <s v="Prestar servicios profesionales para apoyar el período de estabilizaciónde la solución tecnológica en lo relacionado con el registro tributario(fuentes, dato maestro y catálogos)."/>
    <n v="27682336"/>
    <s v="MARTA CECILIA JAUREGUI ACEVEDO"/>
    <s v="SUBDIRECTOR TECNICO - SUBD. PLANEACION E INTELIGENCIA TRIB"/>
    <s v="N/A"/>
    <d v="2022-09-30T00:00:00"/>
    <s v="En la ejecución del contrato 220026, el contratista cumplió con susobligaciones generales durante el periodo del 1 al 30 de Septiembre del2022."/>
    <s v="En la ejecución del contrato 220026, el contratista cumplió con susobligaciones especiales durante el periodo del 1 al 30 de Septiembre del2022."/>
    <d v="2022-01-11T00:00:00"/>
    <d v="2022-01-14T00:00:00"/>
    <n v="270"/>
    <d v="2022-12-30T00:00:00"/>
    <n v="83736000"/>
    <n v="259"/>
    <n v="74"/>
    <n v="79704267"/>
    <n v="4031733"/>
    <n v="1"/>
    <n v="23570133"/>
    <n v="107306133"/>
    <n v="76"/>
  </r>
  <r>
    <n v="2022"/>
    <n v="220085"/>
    <x v="0"/>
    <s v="https://community.secop.gov.co/Public/Tendering/OpportunityDetail/Index?noticeUID=CO1.NTC.2529567&amp;isFromPublicArea=True&amp;isModal=true&amp;asPopupView=true"/>
    <x v="0"/>
    <x v="0"/>
    <s v="SUBD. PLANEACION E INTELIGENCIA TRIB"/>
    <s v="0111-01"/>
    <s v="Prestar servicios profesionales para apoyar el período de estabilizaciónde la solución tecnológica, facilitando la interacción de los ciudadanoscon la herramienta y atención a incidentes."/>
    <n v="80117367"/>
    <s v="JULIO CESAR CEPEDA BARRERA"/>
    <s v="SUBDIRECTOR TECNICO - SUBD. PLANEACION E INTELIGENCIA TRIB"/>
    <s v="N/A"/>
    <d v="2022-09-30T00:00:00"/>
    <s v="En la ejecución del contrato 220085, el contratista cumplió con susobligaciones generales durante el periodo del 1 al 30 de Septiembre  del2022."/>
    <s v="En la ejecución del contrato 220085, el contratista cumplió con susobligaciones especiales durante el periodo del 1 al 30 de Septiembre del2022."/>
    <d v="2022-01-12T00:00:00"/>
    <d v="2022-01-14T00:00:00"/>
    <n v="270"/>
    <d v="2022-12-30T00:00:00"/>
    <n v="83736000"/>
    <n v="259"/>
    <n v="74"/>
    <n v="79704266"/>
    <n v="4031734"/>
    <n v="1"/>
    <n v="23570133"/>
    <n v="107306133"/>
    <n v="76"/>
  </r>
  <r>
    <n v="2022"/>
    <n v="220022"/>
    <x v="0"/>
    <s v="https://community.secop.gov.co/Public/Tendering/OpportunityDetail/Index?noticeUID=CO1.NTC.2519527&amp;isFromPublicArea=True&amp;isModal=true&amp;asPopupView=true"/>
    <x v="0"/>
    <x v="0"/>
    <s v="SUBD. PLANEACION E INTELIGENCIA TRIB"/>
    <s v="0111-01"/>
    <s v="Prestar servicios profesionales para apoyar la fase de estabilizacióndel Core Tributario, facilitando la interacción de los ciudadanos através de los diferentes canales de atención."/>
    <n v="79558151"/>
    <s v="ILDER GREGORIO DIAZ MENDIETA"/>
    <s v="SUBDIRECTOR TECNICO - SUBD. PLANEACION E INTELIGENCIA TRIB"/>
    <s v="N/A"/>
    <d v="2022-09-30T00:00:00"/>
    <s v="En la ejecución del contrato 220022, el contratista cumplió con susobligaciones generales durante el periodo del 1 al 30 de Septiembre  del2022."/>
    <s v="En la ejecución del contrato 220022, el contratista cumplió con susobligaciones especiales durante el periodo del1 al 30 de Septiembre  del2022."/>
    <d v="2022-01-11T00:00:00"/>
    <d v="2022-01-13T00:00:00"/>
    <n v="270"/>
    <d v="2022-12-30T00:00:00"/>
    <n v="83736000"/>
    <n v="260"/>
    <n v="74.069999999999993"/>
    <n v="80014400"/>
    <n v="3721600"/>
    <n v="1"/>
    <n v="23880267"/>
    <n v="107616267"/>
    <n v="77"/>
  </r>
  <r>
    <n v="2022"/>
    <n v="220610"/>
    <x v="0"/>
    <s v="https://community.secop.gov.co/Public/Tendering/OpportunityDetail/Index?noticeUID=CO1.NTC.3129115&amp;isFromPublicArea=True&amp;isModal=true&amp;asPopupView=true"/>
    <x v="4"/>
    <x v="7"/>
    <s v="SUBD. ADMINISTRATIVA Y FINANCIERA"/>
    <s v="0111-01"/>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SUBDIRECTOR TECNICO - SUBD. ADMINISTRATIVA Y FINANCIERA"/>
    <s v="N/A"/>
    <d v="2022-09-30T00:00:00"/>
    <s v="EL CONTRATISTA CUMPLIÓ CON LAS OBLIGACIONES GENERALES DEL CONTRATO"/>
    <s v="EL CONTRATISTA CUMPLIÓ CON LAS OBLIGACIONES ESPECIFICAS DEL CONTRATO"/>
    <d v="2022-09-21T00:00:00"/>
    <d v="2022-09-21T00:00:00"/>
    <n v="547"/>
    <d v="2024-03-21T00:00:00"/>
    <n v="2166835217"/>
    <n v="9"/>
    <n v="1.65"/>
    <n v="0"/>
    <n v="2166835217"/>
    <n v="0"/>
    <n v="0"/>
    <n v="2166835217"/>
    <n v="0"/>
  </r>
  <r>
    <n v="2022"/>
    <n v="220496"/>
    <x v="0"/>
    <s v="https://community.secop.gov.co/Public/Tendering/OpportunityDetail/Index?noticeUID=CO1.NTC.3155081&amp;isFromPublicArea=True&amp;isModal=true&amp;asPopupView=true"/>
    <x v="0"/>
    <x v="0"/>
    <s v="SUBD. TALENTO HUMANO"/>
    <s v="0111-01"/>
    <s v="Prestar servicios profesionales para adelantar el desarrollo de lasactividades de seguimiento a la gestión y evaluación de planes yproyectos de los procesos de bienestar y contratación para laSubdirección del Talento Humano."/>
    <n v="1030521120"/>
    <s v="KAREN ANDREA MESA QUINTERO"/>
    <s v="SUBDIRECTOR TECNICO - SUBD. TALENTO HUMANO"/>
    <s v="N/A"/>
    <d v="2022-09-30T00:00:00"/>
    <s v="Durante el periodo reportado se dio cumplimiento a las obligaciones"/>
    <s v="Durante el periodo reportado se dio cumplimiento a las obligaciones"/>
    <d v="2022-08-16T00:00:00"/>
    <d v="2022-08-18T00:00:00"/>
    <n v="136"/>
    <d v="2023-01-03T00:00:00"/>
    <n v="24756533"/>
    <n v="43"/>
    <n v="31.16"/>
    <n v="7827433"/>
    <n v="16929100"/>
    <n v="0"/>
    <n v="0"/>
    <n v="24756533"/>
    <n v="0"/>
  </r>
  <r>
    <n v="2022"/>
    <n v="220024"/>
    <x v="0"/>
    <s v="https://community.secop.gov.co/Public/Tendering/OpportunityDetail/Index?noticeUID=CO1.NTC.2517610&amp;isFromPublicArea=True&amp;isModal=true&amp;asPopupView=true"/>
    <x v="0"/>
    <x v="0"/>
    <s v="SUBD. PLANEACION E INTELIGENCIA TRIB"/>
    <s v="0111-01"/>
    <s v="Prestar servicios profesionales para dar apoyo en la fase deestabilización del Core tributario, en lo relacionado con la gestión decasos legales y cuenta corriente del contribuyente."/>
    <n v="79959604"/>
    <s v="CESAR AUGUSTO SANCHEZ SANCHEZ"/>
    <s v="SUBDIRECTOR TECNICO - SUBD. PLANEACION E INTELIGENCIA TRIB"/>
    <s v="N/A"/>
    <d v="2022-09-30T00:00:00"/>
    <s v="En la ejecución del contrato 220024, el contratista cumplió con susobligaciones generales durante el periodo del 1 al 30 de Septiembre  del2022."/>
    <s v="En la ejecución del contrato 220024, el contratista cumplió con susobligaciones especiales durante el periodo del 1 al 30 de Septiembre del2022."/>
    <d v="2022-01-11T00:00:00"/>
    <d v="2022-01-13T00:00:00"/>
    <n v="270"/>
    <d v="2022-12-30T00:00:00"/>
    <n v="75357000"/>
    <n v="260"/>
    <n v="74.069999999999993"/>
    <n v="72007800"/>
    <n v="3349200"/>
    <n v="1"/>
    <n v="21490700"/>
    <n v="96847700"/>
    <n v="77"/>
  </r>
  <r>
    <n v="2022"/>
    <n v="220052"/>
    <x v="0"/>
    <s v="https://community.secop.gov.co/Public/Tendering/OpportunityDetail/Index?noticeUID=CO1.NTC.2521313&amp;isFromPublicArea=True&amp;isModal=true&amp;asPopupView=true"/>
    <x v="0"/>
    <x v="0"/>
    <s v="SUBD. TALENTO HUMANO"/>
    <s v="0111-01"/>
    <s v="Prestar servicios profesionales de soporte jurídico a los procesos acargo de la Subdirección del Talento Humano."/>
    <n v="80903739"/>
    <s v="EDGAR ANDRES CHAPARRO CHACON"/>
    <s v="SUBDIRECTOR TECNICO - SUBD. TALENTO HUMANO"/>
    <s v="N/A"/>
    <d v="2022-09-30T00:00:00"/>
    <s v="Durante el periodo reportado se dio cumplimiento a las obligaciones"/>
    <s v="Durante el periodo reportado se dio cumplimiento a las obligaciones"/>
    <d v="2022-01-13T00:00:00"/>
    <d v="2022-01-19T00:00:00"/>
    <n v="330"/>
    <d v="2022-12-19T00:00:00"/>
    <n v="86768000"/>
    <n v="254"/>
    <n v="76.05"/>
    <n v="66259200"/>
    <n v="20508800"/>
    <n v="0"/>
    <n v="0"/>
    <n v="86768000"/>
    <n v="0"/>
  </r>
  <r>
    <n v="2022"/>
    <n v="220265"/>
    <x v="0"/>
    <s v="https://community.secop.gov.co/Public/Tendering/OpportunityDetail/Index?noticeUID=CO1.NTC.2646412&amp;isFromPublicArea=True&amp;isModal=true&amp;asPopupView=true"/>
    <x v="0"/>
    <x v="0"/>
    <s v="SUBD. TALENTO HUMANO"/>
    <s v="0111-01"/>
    <s v="Prestar servicios profesionales para desarrollar las actividades deejecución, seguimiento, evaluación de los procesos de depuración dedeudas con fondos de pensiones para la Subdirección del Talento Humano."/>
    <n v="51960929"/>
    <s v="SANDRA ESPERANZA MUÑOZ DENIS"/>
    <s v="SUBDIRECTOR TECNICO - SUBD. TALENTO HUMANO"/>
    <s v="N/A"/>
    <d v="2022-09-30T00:00:00"/>
    <s v="Durante el periodo reportado se dio cumplimiento a las obligaciones"/>
    <s v="Durante el periodo reportado se dio cumplimiento a las obligaciones"/>
    <d v="2022-01-21T00:00:00"/>
    <d v="2022-02-01T00:00:00"/>
    <n v="270"/>
    <d v="2022-11-01T00:00:00"/>
    <n v="49149000"/>
    <n v="241"/>
    <n v="88.28"/>
    <n v="43688000"/>
    <n v="5461000"/>
    <n v="0"/>
    <n v="0"/>
    <n v="49149000"/>
    <n v="0"/>
  </r>
  <r>
    <n v="2022"/>
    <n v="220353"/>
    <x v="0"/>
    <s v="https://community.secop.gov.co/Public/Tendering/OpportunityDetail/Index?noticeUID=CO1.NTC.2791583&amp;isFromPublicArea=True&amp;isModal=true&amp;asPopupView=true"/>
    <x v="0"/>
    <x v="0"/>
    <s v="SUBD. TALENTO HUMANO"/>
    <s v="0111-01"/>
    <s v="Prestar servicios profesionales de soporte financiero a los procesos acargo de la Subdirección del Talento Humano"/>
    <n v="63477140"/>
    <s v="TULIA INES CORREDOR GARCIA"/>
    <s v="SUBDIRECTOR TECNICO - SUBD. TALENTO HUMANO"/>
    <s v="N/A"/>
    <d v="2022-09-30T00:00:00"/>
    <s v="Durante el periodo reportado se dio cumplimiento a las obligaciones"/>
    <s v="Durante el periodo reportado se dio cumplimiento a las obligaciones"/>
    <d v="2022-01-28T00:00:00"/>
    <d v="2022-02-01T00:00:00"/>
    <n v="330"/>
    <d v="2022-12-31T00:00:00"/>
    <n v="86768000"/>
    <n v="241"/>
    <n v="72.37"/>
    <n v="63104000"/>
    <n v="23664000"/>
    <n v="0"/>
    <n v="0"/>
    <n v="86768000"/>
    <n v="0"/>
  </r>
  <r>
    <n v="2022"/>
    <n v="220291"/>
    <x v="0"/>
    <s v="https://community.secop.gov.co/Public/Tendering/OpportunityDetail/Index?noticeUID=CO1.NTC.2724185&amp;isFromPublicArea=True&amp;isModal=true&amp;asPopupView=true"/>
    <x v="0"/>
    <x v="0"/>
    <s v="SUBD. TALENTO HUMANO"/>
    <s v="0111-01"/>
    <s v="Prestar servicios profesionales para adelantar la revisión, control,análisis y seguimiento a la gestión de los procesos de bienestar,capacitación, evaluación de desempeño y SST a cargo de la Subdireccióndel Talento Humano."/>
    <n v="39679498"/>
    <s v="SONIA XIMENA ROMERO NADER"/>
    <s v="SUBDIRECTOR TECNICO - SUBD. TALENTO HUMANO"/>
    <s v="N/A"/>
    <d v="2022-09-30T00:00:00"/>
    <s v="Durante el periodo reportado se dio cumplimiento a las obligaciones"/>
    <s v="Durante el periodo reportado se dio cumplimiento a las obligaciones"/>
    <d v="2022-01-26T00:00:00"/>
    <d v="2022-02-01T00:00:00"/>
    <n v="330"/>
    <d v="2022-12-31T00:00:00"/>
    <n v="86768000"/>
    <n v="241"/>
    <n v="72.37"/>
    <n v="63104000"/>
    <n v="23664000"/>
    <n v="0"/>
    <n v="0"/>
    <n v="86768000"/>
    <n v="0"/>
  </r>
  <r>
    <n v="2022"/>
    <n v="220266"/>
    <x v="0"/>
    <s v="https://community.secop.gov.co/Public/Tendering/OpportunityDetail/Index?noticeUID=CO1.NTC.2646742&amp;isFromPublicArea=True&amp;isModal=true&amp;asPopupView=true"/>
    <x v="0"/>
    <x v="0"/>
    <s v="SUBD. TALENTO HUMANO"/>
    <s v="0111-01"/>
    <s v="Prestar servicios profesionales para apoyar los procesos de gestión yjurídicos de Talento Humano, especialmente temas como Bogotá te Escucha,procedimiento de desvinculación, sindicales y atención a entes decontrol."/>
    <n v="1013646376"/>
    <s v="XIMENA ALEXANDRA AGUILLON PACHON"/>
    <s v="SUBDIRECTOR TECNICO - SUBD. TALENTO HUMANO"/>
    <s v="N/A"/>
    <d v="2022-09-30T00:00:00"/>
    <s v="Durante el periodo reportado se dio cumplimiento a las obligaciones"/>
    <s v="Durante el periodo reportado se dio cumplimiento a las obligaciones"/>
    <d v="2022-01-21T00:00:00"/>
    <d v="2022-02-02T00:00:00"/>
    <n v="330"/>
    <d v="2022-12-31T00:00:00"/>
    <n v="56958000"/>
    <n v="240"/>
    <n v="72.290000000000006"/>
    <n v="41424000"/>
    <n v="15534000"/>
    <n v="0"/>
    <n v="0"/>
    <n v="56958000"/>
    <n v="0"/>
  </r>
  <r>
    <n v="2022"/>
    <n v="220056"/>
    <x v="0"/>
    <s v="https://community.secop.gov.co/Public/Tendering/OpportunityDetail/Index?noticeUID=CO1.NTC.2526332&amp;isFromPublicArea=True&amp;isModal=true&amp;asPopupView=true"/>
    <x v="0"/>
    <x v="0"/>
    <s v="SUBD. TALENTO HUMANO"/>
    <s v="0111-01"/>
    <s v="Prestar servicios profesionales para realizar las actividades deseguimiento, control, reportes de los procesos, trámites y gestión delas solicitudes a cargo de la Subdirección del Talento Humano"/>
    <n v="1020716296"/>
    <s v="KAREN DEL PILAR VARGAS QUIJANO"/>
    <s v="SUBDIRECTOR TECNICO - SUBD. TALENTO HUMANO"/>
    <s v="N/A"/>
    <d v="2022-09-30T00:00:00"/>
    <s v="Durante el periodo reportado se dio cumplimiento a las obligaciones"/>
    <s v="Durante el periodo reportado se dio cumplimiento a las obligaciones"/>
    <d v="2022-01-12T00:00:00"/>
    <d v="2022-01-14T00:00:00"/>
    <n v="330"/>
    <d v="2022-12-14T00:00:00"/>
    <n v="51183000"/>
    <n v="259"/>
    <n v="77.540000000000006"/>
    <n v="39860700"/>
    <n v="11322300"/>
    <n v="0"/>
    <n v="0"/>
    <n v="51183000"/>
    <n v="0"/>
  </r>
  <r>
    <n v="2022"/>
    <n v="220570"/>
    <x v="0"/>
    <s v="https://community.secop.gov.co/Public/Tendering/OpportunityDetail/Index?noticeUID=CO1.NTC.3239187&amp;isFromPublicArea=True&amp;isModal=true&amp;asPopupView=true"/>
    <x v="0"/>
    <x v="0"/>
    <s v="SUBD. TALENTO HUMANO"/>
    <s v="0111-01"/>
    <s v="Prestar servicios profesionales para desarrollar las actividades deejecución, seguimiento a la gestión y desarrollo de los procesos decobro, recobro y pago de incapacidades para la Subdirección del TalentoHumano."/>
    <n v="1111744164"/>
    <s v="LUIS EFREN MURILLO GAMBOA"/>
    <s v="SUBDIRECTOR TECNICO - SUBD. TALENTO HUMANO"/>
    <s v="N/A"/>
    <d v="2022-09-30T00:00:00"/>
    <s v="Durante el periodo reportado se dio cumplimiento a las obligaciones"/>
    <s v="Durante el periodo reportado se dio cumplimiento a las obligaciones"/>
    <d v="2022-09-06T00:00:00"/>
    <d v="2022-09-07T00:00:00"/>
    <n v="131"/>
    <d v="2023-01-18T00:00:00"/>
    <n v="23846367"/>
    <n v="23"/>
    <n v="17.29"/>
    <n v="4368800"/>
    <n v="19477567"/>
    <n v="0"/>
    <n v="0"/>
    <n v="23846367"/>
    <n v="0"/>
  </r>
  <r>
    <n v="2022"/>
    <n v="220283"/>
    <x v="0"/>
    <s v="https://community.secop.gov.co/Public/Tendering/OpportunityDetail/Index?noticeUID=CO1.NTC.2706563&amp;isFromPublicArea=True&amp;isModal=true&amp;asPopupView=true"/>
    <x v="0"/>
    <x v="0"/>
    <s v="OF. CONTROL INTERNO"/>
    <s v="0111-01"/>
    <s v="Prestar servicios profesionales en materia jurídica para el cumplimientoy apoyo a las funciones de la Oficina de Control Interno de laSecretaría Distrital de Hacienda, en especial en temas laborales,administrativos y financieros, entre otros."/>
    <n v="1031150439"/>
    <s v="YENIFER ALEJANDRA RAMIREZ SOTO"/>
    <s v="JEFE DE OFICINA - OF. CONTROL INTERNO"/>
    <s v="N/A"/>
    <d v="2022-09-30T00:00:00"/>
    <s v="El contratista cumplió con las obligaciones generales de acuerdo con loestipulado en los estudios previos, para el periodo comprendido entre el01-09-2022 y el 30-09-2022"/>
    <s v="Durante el periodo de ejecución el contratista dio cumplimiento a lasobligaciones especiales determinadas en los estudios previos; elresultado de las mismas se describe en los productos entregados"/>
    <d v="2022-01-26T00:00:00"/>
    <d v="2022-02-01T00:00:00"/>
    <n v="195"/>
    <d v="2022-11-22T00:00:00"/>
    <n v="30238000"/>
    <n v="241"/>
    <n v="81.97"/>
    <n v="37216000"/>
    <n v="7908400"/>
    <n v="1"/>
    <n v="14886400"/>
    <n v="45124400"/>
    <n v="96"/>
  </r>
  <r>
    <n v="2022"/>
    <n v="220313"/>
    <x v="0"/>
    <s v="https://community.secop.gov.co/Public/Tendering/OpportunityDetail/Index?noticeUID=CO1.NTC.2753082&amp;isFromPublicArea=True&amp;isModal=true&amp;asPopupView=true"/>
    <x v="0"/>
    <x v="0"/>
    <s v="OF. CONTROL INTERNO"/>
    <s v="0111-01"/>
    <s v="Prestar servicios profesionales especializados para el cumplimiento yapoyo a las funciones de la Oficina de Control Interno de la SecretaríaDistrital de Hacienda, con énfasis en TICS, Gobierno digital, Seguridadde la Información, Sistemas e Informática Hacendarios y seguimiento a laejecución del Sistema de información BogData."/>
    <n v="88142842"/>
    <s v="JESUS ALBEIRO RIZO GALLARDO"/>
    <s v="JEFE DE OFICINA - OF. CONTROL INTERNO"/>
    <s v="N/A"/>
    <d v="2022-09-30T00:00:00"/>
    <s v="El contratista cumplió con las obligaciones generales de acuerdo con loestipulado en los estudios previos, para el periodo comprendido entre el01-09-2022 y el 30-09-2022"/>
    <s v="Durante el periodo de ejecución el contratista dio cumplimiento a lasobligaciones especiales determinadas en los estudios previos; elresultado de las mismas se describe en los productos entregados."/>
    <d v="2022-01-27T00:00:00"/>
    <d v="2022-02-02T00:00:00"/>
    <n v="225"/>
    <d v="2023-01-08T00:00:00"/>
    <n v="62798625"/>
    <n v="240"/>
    <n v="70.59"/>
    <n v="66706095"/>
    <n v="27352290"/>
    <n v="1"/>
    <n v="31259760"/>
    <n v="94058385"/>
    <n v="112"/>
  </r>
  <r>
    <n v="2022"/>
    <n v="220278"/>
    <x v="0"/>
    <s v="https://community.secop.gov.co/Public/Tendering/OpportunityDetail/Index?noticeUID=CO1.NTC.2686023&amp;isFromPublicArea=True&amp;isModal=true&amp;asPopupView=true"/>
    <x v="0"/>
    <x v="0"/>
    <s v="OF. CONTROL INTERNO"/>
    <s v="0111-01"/>
    <s v="Prestar servicios profesionales especializados en materia jurídica parael cumplimiento y apoyo a las funciones de la Oficina de Control Internode la Secretaría Distrital de Hacienda, en especial en temascontractuales, disciplinarios y procesales, entre otros."/>
    <n v="1118545389"/>
    <s v="DIEGO FERNANDO ARDILA PLAZAS"/>
    <s v="JEFE DE OFICINA - OF. CONTROL INTERNO"/>
    <s v="N/A"/>
    <d v="2022-09-30T00:00:00"/>
    <s v="El contratista cumplió con las obligaciones generales de acuerdo con loestipulado en los estudios previos, para el periodo comprendido entre el01-09-2022 y el 30-09-2022"/>
    <s v="Durante el periodo de ejecución el contratista dio cumplimiento a lasobligaciones especiales determinadas en los estudios previos; elresultado de las mismas se describe en los productos entregados."/>
    <d v="2022-01-26T00:00:00"/>
    <d v="2022-02-01T00:00:00"/>
    <n v="195"/>
    <d v="2022-11-23T00:00:00"/>
    <n v="46871500"/>
    <n v="241"/>
    <n v="81.69"/>
    <n v="57688000"/>
    <n v="12499067"/>
    <n v="1"/>
    <n v="23315567"/>
    <n v="70187067"/>
    <n v="97"/>
  </r>
  <r>
    <n v="2022"/>
    <n v="220414"/>
    <x v="0"/>
    <s v="https://community.secop.gov.co/Public/Tendering/OpportunityDetail/Index?noticeUID=CO1.NTC.2972907&amp;isFromPublicArea=True&amp;isModal=true&amp;asPopupView=true"/>
    <x v="7"/>
    <x v="8"/>
    <s v="SUBD. ADMINISTRATIVA Y FINANCIERA"/>
    <s v="0111-01"/>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N/A"/>
    <d v="2022-09-30T00:00:00"/>
    <s v="EL CONTRATISTA CUMPLIÓ CON LAS OBLIGACIONES GENERALES DEL CONTRATO"/>
    <s v="EL CONTRATISTA CUMPLIÓ CON LAS OBLIGACIONES ESPECIFICAS DEL CONTRATO"/>
    <d v="2022-07-01T00:00:00"/>
    <d v="2022-07-07T00:00:00"/>
    <n v="420"/>
    <d v="2023-09-07T00:00:00"/>
    <n v="0"/>
    <n v="85"/>
    <n v="19.91"/>
    <n v="0"/>
    <n v="0"/>
    <n v="0"/>
    <n v="0"/>
    <n v="0"/>
    <n v="0"/>
  </r>
  <r>
    <n v="2022"/>
    <n v="220399"/>
    <x v="0"/>
    <s v="https://community.secop.gov.co/Public/Tendering/OpportunityDetail/Index?noticeUID=CO1.NTC.2933046&amp;isFromPublicArea=True&amp;isModal=true&amp;asPopupView=true"/>
    <x v="4"/>
    <x v="2"/>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N/A"/>
    <d v="2022-09-30T00:00:00"/>
    <s v="EL CONTRATISTA CUMPLIÓ CON LAS OBLIGACIONES GENERALES DEL CONTRATO"/>
    <s v="EL CONTRATISTA CUMPLIÓ CON LAS OBLIGACIONES ESPECIFICAS DEL CONTRATO"/>
    <d v="2022-06-10T00:00:00"/>
    <d v="2022-06-15T00:00:00"/>
    <n v="525"/>
    <d v="2023-11-30T00:00:00"/>
    <n v="4537388359"/>
    <n v="107"/>
    <n v="20.079999999999998"/>
    <n v="519976255"/>
    <n v="4017412104"/>
    <n v="0"/>
    <n v="0"/>
    <n v="4537388359"/>
    <n v="0"/>
  </r>
  <r>
    <n v="2021"/>
    <n v="210555"/>
    <x v="2"/>
    <s v="https://www.colombiacompra.gov.co/tienda-virtual-del-estado-colombiano/ordenes-compra/82329"/>
    <x v="6"/>
    <x v="9"/>
    <s v="SUBD. ADMINISTRATIVA Y FINANCIERA"/>
    <s v="0111-01"/>
    <s v="Contratar los seguros obligatorios por accidente de tránsito - SOAT paralos vehículos propiedad de la Secretaría Distrital de Hacienda."/>
    <n v="860037013"/>
    <s v="COMPAÑIA MUNDIAL DE SEGUROS S.A."/>
    <s v="SUBDIRECTOR TECNICO - SUBD. ADMINISTRATIVA Y FINANCIERA"/>
    <s v="N/A"/>
    <d v="2022-09-30T00:00:00"/>
    <s v="EL CONTRATISTA CUMPLIÓ CON LAS OBLIGACIONES GENERALES DEL CONTRATO"/>
    <s v="EL CONTRATISTA CUMPLIÓ CON LAS OBLIGACIONES ESPECIFICAS DEL CONTRATO"/>
    <d v="2021-12-10T00:00:00"/>
    <d v="2021-12-23T00:00:00"/>
    <n v="360"/>
    <d v="2023-01-31T00:00:00"/>
    <n v="7879030"/>
    <n v="281"/>
    <n v="69.55"/>
    <n v="7595548"/>
    <n v="283482"/>
    <n v="0"/>
    <n v="0"/>
    <n v="7879030"/>
    <n v="0"/>
  </r>
  <r>
    <n v="2021"/>
    <n v="210505"/>
    <x v="0"/>
    <s v="https://community.secop.gov.co/Public/Tendering/OpportunityDetail/Index?noticeUID=CO1.NTC.2253790&amp;isFromPublicArea=True&amp;isModal=true&amp;asPopupView=true"/>
    <x v="4"/>
    <x v="7"/>
    <s v="SUBD. ADMINISTRATIVA Y FINANCIERA"/>
    <s v="0111-01"/>
    <s v="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
    <n v="901534057"/>
    <s v="UNIÓN TEMPORAL  AXA COLPATRIA SEGUROS S.A MAPFRE SEGUROS GENERALES DE COLOMBIA S"/>
    <s v="SUBDIRECTOR TECNICO - SUBD. ADMINISTRATIVA Y FINANCIERA"/>
    <s v="N/A"/>
    <d v="2022-09-30T00:00:00"/>
    <s v="EL CONTRATISTA CUMPLIÓ CON LAS OBLIGACIONES GENERALES DEL CONTRATO"/>
    <s v="EL CONTRATISTA CUMPLIÓ CON LAS OBLIGACIONES ESPECIFICAS DEL CONTRATO"/>
    <d v="2021-10-27T00:00:00"/>
    <d v="2021-11-01T00:00:00"/>
    <n v="365"/>
    <d v="2023-07-13T00:00:00"/>
    <n v="2791002698"/>
    <n v="333"/>
    <n v="53.8"/>
    <n v="2761002699"/>
    <n v="29999999"/>
    <n v="0"/>
    <n v="0"/>
    <n v="2791002698"/>
    <n v="0"/>
  </r>
  <r>
    <n v="2020"/>
    <s v="200110-0-2020"/>
    <x v="0"/>
    <s v="https://community.secop.gov.co/Public/Tendering/OpportunityDetail/Index?noticeUID=CO1.NTC.1073440&amp;isFromPublicArea=True&amp;isModal=true&amp;asPopupView=true"/>
    <x v="4"/>
    <x v="7"/>
    <s v="SUBD. ADMINISTRATIVA Y FINANCIERA"/>
    <s v="0111-01"/>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de la Licitación Pública  No.SDH-LP-01-2020 y la propuesta presentada por el contratista. Los segurosobjeto del presente contrato corresponden al Grupo II."/>
    <n v="860524654"/>
    <s v="ASEGURADORA SOLIDARIA DE COLOMBIA ENTIDA D COOPERATIVA"/>
    <s v="SUBDIRECTOR TECNICO - SUBD. ADMINISTRATIVA Y FINANCIERA"/>
    <s v="N/A"/>
    <d v="2022-09-30T00:00:00"/>
    <s v="EL CONTRATISTA CUMPLIÓ CON LAS OBLIGACIONES GENERALES DEL CONTRATO"/>
    <s v="EL CONTRATISTA CUMPLIÓ CON LAS OBLIGACIONES ESPECIFICAS DEL CONTRATO"/>
    <d v="2020-03-18T00:00:00"/>
    <d v="2020-03-24T00:00:00"/>
    <n v="628"/>
    <d v="2022-11-10T00:00:00"/>
    <n v="66804155"/>
    <n v="920"/>
    <n v="95.73"/>
    <n v="96288727"/>
    <n v="0"/>
    <n v="1"/>
    <n v="29484572"/>
    <n v="96288727"/>
    <n v="333"/>
  </r>
  <r>
    <n v="2022"/>
    <n v="220094"/>
    <x v="0"/>
    <s v="https://community.secop.gov.co/Public/Tendering/OpportunityDetail/Index?noticeUID=CO1.NTC.2529188&amp;isFromPublicArea=True&amp;isModal=true&amp;asPopupView=true"/>
    <x v="0"/>
    <x v="0"/>
    <s v="DESPACHO SECRETARIO DISTRITAL DE HDA."/>
    <s v="0111-01"/>
    <s v="Prestar servicios profesionales al despacho del Secretario Distrital deHacienda relacionados con la elaboración de insumos, que permitanidentificar la información del funcionamiento del Sistema DistritalBogotá solidaria y la estrategia integral de Ingreso Mínimo Garantizado"/>
    <n v="1010245948"/>
    <s v="SANTIAGO  GONZALEZ CEPED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la contratista realizó la información y el proceso de cuentas decobro pasó a paso y proceso de reporte de Contraloria del equipo IMG,así mismo  la contratista realizó la consolidación y entrega de todoslos temas correspondientes de contratación equipo IMG 2021 como partedel proceso de entega de puesto de trabajo y cesión de contrato"/>
    <d v="2022-01-13T00:00:00"/>
    <d v="2022-01-18T00:00:00"/>
    <n v="345"/>
    <d v="2022-12-31T00:00:00"/>
    <n v="37455500"/>
    <n v="255"/>
    <n v="73.489999999999995"/>
    <n v="3257000"/>
    <n v="34198500"/>
    <n v="0"/>
    <n v="0"/>
    <n v="37455500"/>
    <n v="0"/>
  </r>
  <r>
    <n v="2022"/>
    <n v="220563"/>
    <x v="0"/>
    <s v="https://community.secop.gov.co/Public/Tendering/OpportunityDetail/Index?noticeUID=CO1.NTC.3223566&amp;isFromPublicArea=True&amp;isModal=true&amp;asPopupView=true"/>
    <x v="0"/>
    <x v="0"/>
    <s v="SUBD. PLANEACION E INTELIGENCIA TRIB"/>
    <s v="0111-01"/>
    <s v="Prestar servicios   profesionales especializados en la estabilización deBogData y brindar el soporte de la mesa de ayuda para contribuyentes deBogotá."/>
    <n v="23467524"/>
    <s v="JULIA  VELANDIA BECERRA"/>
    <s v="SUBDIRECTOR TECNICO - SUBD. PLANEACION E INTELIGENCIA TRIB"/>
    <s v="N/A"/>
    <d v="2022-09-30T00:00:00"/>
    <s v="En la ejecución del contrato 220563, el contratista cumplió con susobligaciones generales durante el periodo del 6 al 30 de Septiembre  del2022"/>
    <s v="En la ejecución del contrato 220563, el contratista cumplió con susobligaciones especiales durante el periodo del 6 al 30 de Septiembre del2022."/>
    <d v="2022-09-02T00:00:00"/>
    <d v="2022-09-06T00:00:00"/>
    <n v="150"/>
    <d v="2023-02-06T00:00:00"/>
    <n v="46520000"/>
    <n v="24"/>
    <n v="15.69"/>
    <n v="7753333"/>
    <n v="38766667"/>
    <n v="0"/>
    <n v="0"/>
    <n v="46520000"/>
    <n v="0"/>
  </r>
  <r>
    <n v="2022"/>
    <n v="220260"/>
    <x v="0"/>
    <s v="https://community.secop.gov.co/Public/Tendering/OpportunityDetail/Index?noticeUID=CO1.NTC.2647460&amp;isFromPublicArea=True&amp;isModal=true&amp;asPopupView=true"/>
    <x v="0"/>
    <x v="1"/>
    <s v="DESPACHO SECRETARIO DISTRITAL DE HDA."/>
    <s v="0111-01"/>
    <s v="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
    <n v="1026284535"/>
    <s v="JIMMY ANDRES MORA VASQU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anidó 1 peticiones reiterativas y complementó 573respuestas automáticas de la Estrategia Integral de Ingreso MinimoGarantizado"/>
    <d v="2022-01-21T00:00:00"/>
    <d v="2022-01-27T00:00:00"/>
    <n v="345"/>
    <d v="2022-12-31T00:00:00"/>
    <n v="37455500"/>
    <n v="246"/>
    <n v="72.78"/>
    <n v="3257000"/>
    <n v="34198500"/>
    <n v="0"/>
    <n v="0"/>
    <n v="37455500"/>
    <n v="0"/>
  </r>
  <r>
    <n v="2022"/>
    <n v="220562"/>
    <x v="0"/>
    <s v="https://community.secop.gov.co/Public/Tendering/OpportunityDetail/Index?noticeUID=CO1.NTC.3223566&amp;isFromPublicArea=True&amp;isModal=true&amp;asPopupView=true"/>
    <x v="0"/>
    <x v="0"/>
    <s v="SUBD. PLANEACION E INTELIGENCIA TRIB"/>
    <s v="0111-01"/>
    <s v="Prestar servicios   profesionales especializados en la estabilización deBogData y brindar el soporte de la mesa de ayuda para contribuyentes deBogotá."/>
    <n v="80179285"/>
    <s v="JIMMY ALDEMAR CABALLERO QUIROGA"/>
    <s v="SUBDIRECTOR TECNICO - SUBD. PLANEACION E INTELIGENCIA TRIB"/>
    <s v="N/A"/>
    <d v="2022-09-30T00:00:00"/>
    <s v="En la ejecución del contrato 220562, el contratista cumplió con susobligaciones generales durante el periodo del 6 al 30 de Septiembre  del2022."/>
    <s v="En la ejecución del contrato 220562, el contratista cumplió con susobligaciones especiales durante el periodo del 6 al 30 de Septiembre del2022."/>
    <d v="2022-09-02T00:00:00"/>
    <d v="2022-09-06T00:00:00"/>
    <n v="150"/>
    <d v="2023-02-06T00:00:00"/>
    <n v="46520000"/>
    <n v="24"/>
    <n v="15.69"/>
    <n v="7753333"/>
    <n v="38766667"/>
    <n v="0"/>
    <n v="0"/>
    <n v="46520000"/>
    <n v="0"/>
  </r>
  <r>
    <n v="2022"/>
    <n v="220281"/>
    <x v="0"/>
    <s v="https://community.secop.gov.co/Public/Tendering/OpportunityDetail/Index?noticeUID=CO1.NTC.2688259&amp;isFromPublicArea=True&amp;isModal=true&amp;asPopupView=true"/>
    <x v="0"/>
    <x v="0"/>
    <s v="DESPACHO SECRETARIO DISTRITAL DE HDA."/>
    <s v="0111-01"/>
    <s v="Prestar servicios profesionales para el análisis y gestión de lainformación correspondiente a la ejecución de los convenios y contratosrelacionados con la implementación del canal de transferenciasmonetarias del Sistema Distrital Bogotá Solidaria y la estrategiaIngreso Mínimo Garantizado."/>
    <n v="1026578221"/>
    <s v="JERONIMO  RATIVA MORALES"/>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el contratista fue el encargado de generar 17 cuentas de cobro delequipo de trabajo, apoyar la creación de una base de datos deconsolidación de información de contratistas, otra base de planillas deseguridad social., así mismo  el contratista fue el encargado del cierrede contratos en el aplicativo SGDA/WCC y Secop II, realizó lacompilación y cargue de 42 carpetas con información histórica decontratistas del año 2021; igualmente realizó la liquidación decontratos del equipo de trabajo de la estrategia IMG, realizó lasentregas de los informes de actividades mensuales y asistió a lasreuniones tanto presenciales, como virtuales programadas.El contratista se encargó de realizar el acompañamiento al equipo deadministración para agilizar y realizar de la mejor manera laliquidación de contratos del periodo 2021, también generó cuentas decobro del equipo de trabajo, apoyar la creación de bases de datos deconsolidación de información de contratistas, otra base de planillas deseguridad social."/>
    <d v="2022-01-25T00:00:00"/>
    <d v="2022-01-28T00:00:00"/>
    <n v="345"/>
    <d v="2022-12-31T00:00:00"/>
    <n v="53498000"/>
    <n v="245"/>
    <n v="72.7"/>
    <n v="4652000"/>
    <n v="48846000"/>
    <n v="0"/>
    <n v="0"/>
    <n v="53498000"/>
    <n v="0"/>
  </r>
  <r>
    <n v="2022"/>
    <n v="220269"/>
    <x v="0"/>
    <s v="https://community.secop.gov.co/Public/Tendering/OpportunityDetail/Index?noticeUID=CO1.NTC.2647460&amp;isFromPublicArea=True&amp;isModal=true&amp;asPopupView=true"/>
    <x v="0"/>
    <x v="1"/>
    <s v="DESPACHO SECRETARIO DISTRITAL DE HDA."/>
    <s v="0111-01"/>
    <s v="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
    <n v="1019090995"/>
    <s v="CRISTIAN CAMILO ROJAS CARDENAS"/>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el contratista: 2.1 gestionó retroalimentando sobre 2 consultas deautoexclusión y devolución de recursos. 2.2 apoyó en la construcción dela respuesta a los hallazgos de la contraloría. 2.3 actualizó y remitióla gráfica y datos sobre pago por ciclos de 2020 a 2022 corte ciclo 9.2.4 contestó, a partir del procedimiento construído, la solicitudelevada por la SED en el programa Jóvenes a la U para gestionarautoexclusiones y devolución voluntaria de recursos. 2.5 envió relaciónde rechazos y fuentes para legalización a la DDT en 6 oportunidades. 2.6hizo un cuadro resumen sobre programas 2.7 realizó un insumo denormalización de variables en el procesamiento de la base total de pagossegún estructuras antigua y nueva. 2.8 se encargó de revisar y enviarcomentarios sobre actas de reuniones en 2 oportunidades. 2.9 actualizólos indicadores del tablero de control de la alcaldesa. 2.10 generó unnuevo control de dispersiones parra el equipo de analítica. 2.11 generóinsumo a contratista para que supiera los listados que faltaban porprocesar. 2.12 generó insumo con tabla de dispersiones TMO con corte aciclo 8. 2.13 generó procedimiento de libros contables e hizo un slidepara su presentación. 2.14 generó slides sobre estado actual de loslibros contables. 2.15 generó insumo de dispersiones movii separadas porconvenio desde 2020. 2.16 redactó procedimiento de autoexclusiones ydevolución voluntaria de recursos."/>
    <d v="2022-01-21T00:00:00"/>
    <d v="2022-01-25T00:00:00"/>
    <n v="345"/>
    <d v="2022-12-31T00:00:00"/>
    <n v="37455500"/>
    <n v="248"/>
    <n v="72.94"/>
    <n v="3257000"/>
    <n v="34198500"/>
    <n v="0"/>
    <n v="0"/>
    <n v="37455500"/>
    <n v="0"/>
  </r>
  <r>
    <n v="2022"/>
    <n v="220099"/>
    <x v="0"/>
    <s v="https://community.secop.gov.co/Public/Tendering/OpportunityDetail/Index?noticeUID=CO1.NTC.2529187&amp;isFromPublicArea=True&amp;isModal=true&amp;asPopupView=true"/>
    <x v="0"/>
    <x v="0"/>
    <s v="DESPACHO SECRETARIO DISTRITAL DE HDA."/>
    <s v="0111-01"/>
    <s v="Prestar servicios profesionales al despacho del Secretario Distrital deHacienda relacionados con las actividades necesarias para laconsolidación del canal de transferencias monetarias de la estrategiaintegral de Ingreso Mínimo Garantizado, la integración de distintosprogramas del distrito y la contabilización de sus recursos, generandoasí la información necesaria sobre el funcionamiento del sistemadistrital Bogotá Solidaria y la estrategia Ingreso Mínimo Garantizado enel marco de la estrategia de reducción de la pobreza en el distrito.."/>
    <n v="1032491919"/>
    <s v="CAMILO ANDRES MEZA RODRIGU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construyó 6 archivos PPT relacionados contransición general, transición para FDL, transición para OF, comitéasesor, recursos encesarios para IMG SDH 2023 y AgataData. Construyó 2archivos Word relacionados con el proyecto de decreto de IMG y lelaciónde Ingreso Solidaro con IMG. Construyó 2 archivos excel relacionados conla propuesta de agendamiento de medición de cargas de IMG en SDIS yactividades importantes por hacer desde la dirección de IMG, así mismoel contratista elaboró 10 informes de dispersión correspondientes alcorte de agosto de los programas de la oferta sectorial y seactualizaron 2 archivos excel que contienen información sobre el controlde cruces de bases de datos y las dispersiones de los programas de laoferta sectorial"/>
    <d v="2022-01-13T00:00:00"/>
    <d v="2022-01-19T00:00:00"/>
    <n v="345"/>
    <d v="2022-12-31T00:00:00"/>
    <n v="64193000"/>
    <n v="254"/>
    <n v="73.41"/>
    <n v="5582000"/>
    <n v="58611000"/>
    <n v="0"/>
    <n v="0"/>
    <n v="64193000"/>
    <n v="0"/>
  </r>
  <r>
    <n v="2022"/>
    <n v="220095"/>
    <x v="0"/>
    <s v="https://community.secop.gov.co/Public/Tendering/OpportunityDetail/Index?noticeUID=CO1.NTC.2529188&amp;isFromPublicArea=True&amp;isModal=true&amp;asPopupView=true"/>
    <x v="0"/>
    <x v="0"/>
    <s v="DESPACHO SECRETARIO DISTRITAL DE HDA."/>
    <s v="0111-01"/>
    <s v="Prestar servicios profesionales al despacho del Secretario Distrital deHacienda relacionados con la elaboración de insumos, que permitanidentificar la información del funcionamiento del Sistema DistritalBogotá solidaria y la estrategia integral de Ingreso Mínimo Garantizado"/>
    <n v="1140853902"/>
    <s v="RAUL ALEXIS SIERRA CALDERON"/>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alizo la validación de los estados de 6 carpetaspendientes por respuesta y 22 validaciones con operador, así mismo  elcontratista realizo la documentación necesaria para dar respuesta a 3casos de personería, 1 de alcaldía local, 11 casos especiales deciudadanos, 2 de defensoría del pueblo y 1 de otros casos de entidades"/>
    <d v="2022-01-13T00:00:00"/>
    <d v="2022-01-18T00:00:00"/>
    <n v="345"/>
    <d v="2022-12-31T00:00:00"/>
    <n v="37455500"/>
    <n v="255"/>
    <n v="73.489999999999995"/>
    <n v="3257000"/>
    <n v="34198500"/>
    <n v="0"/>
    <n v="0"/>
    <n v="37455500"/>
    <n v="0"/>
  </r>
  <r>
    <n v="2022"/>
    <n v="220136"/>
    <x v="0"/>
    <s v="https://community.secop.gov.co/Public/Tendering/OpportunityDetail/Index?noticeUID=CO1.NTC.2561726&amp;isFromPublicArea=True&amp;isModal=true&amp;asPopupView=true"/>
    <x v="0"/>
    <x v="0"/>
    <s v="DESPACHO SECRETARIO DISTRITAL DE HDA."/>
    <s v="0111-01"/>
    <s v="Prestar servicios profesionales al despacho del Secretario Distrital deHacienda relacionados con la contabilización de los recursos de laEstrategia Integral de Ingreso Mínimo Garantizado, generando  lainformación necesaria sobre el funcionamiento del Sistema DistritalBogotá Solidaria y la mencionada estrategia"/>
    <n v="80797720"/>
    <s v="ANDRES NOLASCO OLAYA GOM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participo en la construcción y ajustes del archivoconsolidado de UPZ agosto haciendo observaciones del mismo, este archivosirve como insumo para validar la información de las dispersiones alprograma IMG con corte a la fecha., así mismo  el contratista generoinforme trimestral de Mujeres y adicionalmente genero propuesta deinforme Mujeres de acuerdo a observaciones recibidas en mesa de trabajocon asesores del despacho y equipo de trabajo. Esto con el fin degenerar un boletín de mayor claridad e impacto para los lectores,resaltando los avances más representativos en el histórico de los años2021 y 2022"/>
    <d v="2022-01-18T00:00:00"/>
    <d v="2022-01-21T00:00:00"/>
    <n v="345"/>
    <d v="2022-12-31T00:00:00"/>
    <n v="53498000"/>
    <n v="252"/>
    <n v="73.260000000000005"/>
    <n v="4652000"/>
    <n v="48846000"/>
    <n v="0"/>
    <n v="0"/>
    <n v="53498000"/>
    <n v="0"/>
  </r>
  <r>
    <n v="2022"/>
    <n v="220068"/>
    <x v="0"/>
    <s v="https://community.secop.gov.co/Public/Tendering/OpportunityDetail/Index?noticeUID=CO1.NTC.2520212&amp;isFromPublicArea=True&amp;isModal=true&amp;asPopupView=true"/>
    <x v="0"/>
    <x v="1"/>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53102484"/>
    <s v="ANGELICA MARIA AVILA RUBI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anidó 1 peticiones reiterativas, complementó 337respuestas automáticas y proyectó 112 respuestas a ciudadanos de laEstrategia Integral de Ingreso Minimo Garantizado"/>
    <d v="2022-01-12T00:00:00"/>
    <d v="2022-01-14T00:00:00"/>
    <n v="345"/>
    <d v="2022-12-29T00:00:00"/>
    <n v="26749000"/>
    <n v="259"/>
    <n v="74.209999999999994"/>
    <n v="2326000"/>
    <n v="24423000"/>
    <n v="0"/>
    <n v="0"/>
    <n v="26749000"/>
    <n v="0"/>
  </r>
  <r>
    <n v="2022"/>
    <n v="220252"/>
    <x v="0"/>
    <s v="https://community.secop.gov.co/Public/Tendering/OpportunityDetail/Index?noticeUID=CO1.NTC.2541314&amp;isFromPublicArea=True&amp;isModal=true&amp;asPopupView=true"/>
    <x v="0"/>
    <x v="0"/>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n v="1020760229"/>
    <s v="DANIEL ENRIQUE PAEZ PUENTES"/>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formatos de word. Aqui se desarrollo estructura para base de datos yformulariosdesde la aplicación para que con usuario ycontraseña puedan generar este proceso. Se relaciona laevidencia en la ruta de Share Point:Documentos-contratos Despacho2020 -2021-contratistas 2022-Daniel Paez –Septiembre-Evidencias-Obligación 3."/>
    <d v="2022-01-21T00:00:00"/>
    <d v="2022-01-27T00:00:00"/>
    <n v="345"/>
    <d v="2022-12-31T00:00:00"/>
    <n v="55821000"/>
    <n v="246"/>
    <n v="72.78"/>
    <n v="4854000"/>
    <n v="50967000"/>
    <n v="0"/>
    <n v="0"/>
    <n v="55821000"/>
    <n v="0"/>
  </r>
  <r>
    <n v="2022"/>
    <n v="220290"/>
    <x v="0"/>
    <s v="https://community.secop.gov.co/Public/Tendering/OpportunityDetail/Index?noticeUID=CO1.NTC.2709393&amp;isFromPublicArea=True&amp;isModal=true&amp;asPopupView=true"/>
    <x v="0"/>
    <x v="0"/>
    <s v="DESPACHO DIR. ESTAD. Y ESTUDIOS FISCALES"/>
    <s v="0111-01"/>
    <s v="Prestar servicios profesionales para apoyar a la Dirección deEstadísticas y Estudios Fiscales en la generación de insumos técnicos ypropuestas para el fortalecimiento de la gestión fiscal del Distrito, enel marco de las relaciones Bogotá-Nación, la integración regional, losprocesos de ordenamiento territorial y la mejora en la eficiencia degasto."/>
    <n v="80133008"/>
    <s v="CAMILO ALEJANDRO ESPITIA PEREZ"/>
    <s v="SUBDIRECTOR TECNICO - SUBD. ANALISIS FISCAL"/>
    <s v="N/A"/>
    <d v="2022-09-30T00:00:00"/>
    <s v="El contratista dio cumplimiento a las obligaciones pactadas y estudiosprevios del presente contrato."/>
    <s v="Actividad 1: Como parte de la revisión de gasto se hizo una presentacióndel Sector Movilidad de acuerdo con los resultados de la plataformaÉPICO. En este sentido, se hizo una presentación al secretario deHacienda (12 de septiembre) en la reunión de seguimiento. Como parte dela reunión se expusieron los avances, la forma en que se están siguiendolos productos y los resultados. Se hicieron los siguientes comentarios:Revisar las ponderaciones de cada uno de los elementos para ver losresultados como se ajustan Revisar los nuevos productos para incluirlosen el ejercicio.Adicionalmente, se hicieron ajustes de acuerdo con los comentarios queenvió la dirección de presupuesto. Así, se ajustaron los sectores demovilidad y el instituto de turismo distrital.Por otro lado, se asistió a las mesas de discusión presupuestal con lossectores de la administración distrital para explicar y presentar losresultados del ejercicio de calidad de gasto realizado con ÉPICO. Deesta forma, se hizo la presentación de resultados a los siguientessectores:SaludEducaciónMovilidadDesarrollo económicoIntegración socialAmbientePor último, se hizo una presentación al Departamento Nacional dePlaneación del ejercicio realizado sobre la estrategia. En este sentido,se mostró la metodología realizada, los resultados y las diferencias quehay entre la metodología aplicada por nación y por distrito. Sobre elparticular se acordó revisar la posibilidad de incluir un análisis decosto de oportunidad dentro de la versión del distrito.Actividad 2: El contratista para revisar los desarrollos recientes depolítica pública relacionados con el ordenamiento territorial y con laintegración regional, en el marco de la Región MetropolitanaBogotá-Cundinamarca, actualizó el análisis de Propuestas que se hicierondesde Asocapitales para la revisión de las propuestas de ajuste. En estesentido se hizo la aclaración del alcance de la norma, se incluyó unaobservación sobre la viabilidad política de incluirla en los proyectosde ley que cursan en el Congreso.Actividad 3: No se realizaron actividades particulares en estaobligación el presente mesActividad 4: No se realizaron actividades particulares en estaobligación el presente mesActividad 5: Como parte de la revisión de informes y documentos y laconsolidación de la información necesaria para atender los requerimientos formulados por organismos y entes de control, entidades del orden nacional y distrital, funcionarios del distrito, elcontratista realizó un análisis del sector educación y su importancia delos proyectos nacionales. En este sentido, se hizo un documento en elque se describieron los avances del sector en el país, cuál era lasituación de la ciudad y la importancia de las estrategias quedesarrolla el distrito para aumentar la cobertura en materia deeducación superior. El citado documento fue remitido para su uso en elMarco Fiscal de Mediano Plazo del Distrito.Actividad 6: No se realizaron actividades particulares en estaobligación el presente mesActividad 7: Se participó en las siguientes reuniones:12 de septiembre revisión de los avances de ÉPICO por parte delsecretario de hacienda.14 de septiembre presentación de resultados de EPICO a sector DesarrolloEconómico 16 de septiembre presentación de resultados de ÉPICO asectores educación, movilidad y salud19 de septiembre presentación de resultados de ÉPICO a sector ambiente20 de septiembre presentación de resultados de ÉPICO a sector deintegración social 28 de septiembre presentación de ÉPICO a DNP paravalidación 29 de septiembre presentación de resultados ÉPICO a IDIPRON.Actividad 8: No se realizaron actividades particulares en estaobligación el presente mes"/>
    <d v="2022-01-26T00:00:00"/>
    <d v="2022-01-27T00:00:00"/>
    <n v="330"/>
    <d v="2022-12-27T00:00:00"/>
    <n v="88550000"/>
    <n v="246"/>
    <n v="73.650000000000006"/>
    <n v="65473333"/>
    <n v="23076667"/>
    <n v="0"/>
    <n v="0"/>
    <n v="88550000"/>
    <n v="0"/>
  </r>
  <r>
    <n v="2022"/>
    <n v="220151"/>
    <x v="0"/>
    <s v="https://community.secop.gov.co/Public/Tendering/OpportunityDetail/Index?noticeUID=CO1.NTC.2541314&amp;isFromPublicArea=True&amp;isModal=true&amp;asPopupView=true"/>
    <x v="0"/>
    <x v="0"/>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n v="1013639076"/>
    <s v="ANDRES FERNANDO VELASQUEZ SALGAD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cumplió con esta obligación al llevar  cabo larevisión de los documentos asociados a las cuentas de cobro de losoperadores Movii y Davivienda, así mismo  el contratista cumplió con laobligación al realizar el tratamiento de las bases de datos tanto de laSDP como de los operadores financieros, a fin de contar con datosestandarizados para la consolidación de históricos y para laconstrucción de insumos que permitan validar las cuentas de cobroremitidas por los operadores financieros"/>
    <d v="2022-01-14T00:00:00"/>
    <d v="2022-01-18T00:00:00"/>
    <n v="345"/>
    <d v="2022-12-31T00:00:00"/>
    <n v="55821000"/>
    <n v="255"/>
    <n v="73.489999999999995"/>
    <n v="4854000"/>
    <n v="50967000"/>
    <n v="0"/>
    <n v="0"/>
    <n v="55821000"/>
    <n v="0"/>
  </r>
  <r>
    <n v="2022"/>
    <n v="220023"/>
    <x v="0"/>
    <s v="https://community.secop.gov.co/Public/Tendering/OpportunityDetail/Index?noticeUID=CO1.NTC.2528456&amp;isFromPublicArea=True&amp;isModal=true&amp;asPopupView=true"/>
    <x v="0"/>
    <x v="0"/>
    <s v="DESPACHO DIR. ESTAD. Y ESTUDIOS FISCALES"/>
    <s v="0111-01"/>
    <s v="Prestar servicios profesionales para apoyar a la Dirección deEstadísticas y Estudios Fiscales en la recopilación, procesamiento y análisis de estadísticas fiscales y otras relacionadas que permitan alimentar los diferentes modelos de proyección fiscal, enespecial de los asociados a nuevas fuentes de financiación"/>
    <n v="1013671287"/>
    <s v="JUAN FELIPE CASTILLO RINCON"/>
    <s v="SUBDIRECTOR TECNICO - SUBD. ANALISIS FISCAL"/>
    <s v="N/A"/>
    <d v="2022-09-30T00:00:00"/>
    <s v="El contratista dio cumplimiento a las obligaciones pactadas y estudiosprevios del presente contrato."/>
    <s v="Actividad 1:  Elaboración de diapositivas para la presentación de laproyección ante el CONFIS. Construcción del documento metodológico delos ingresos proyectados correspondientes. Ajuste del documento deelectromovilidad (incluye actualización de series y recorte del mismopara adaptarlo a las necesidades del MFMP).Actividad 2: No se realizaron actividades particulares en estaobligación el presente mesActividad 3: No se realizaron actividades particulares en estaobligación el presente mesActividad 4: Ajuste del documento de electromovilidad (incluyeactualización de series y recorte del mismo para adaptarlo a las necesidades del MFMP).Solicitud de información a la Subdirección de Análisis Fiscal paraalimentar el modelo de equilibrio general.Actividad 5: No se realizaron actividades particulares en estaobligación el presente mesActividad 6: No se realizaron actividades particulares en estaobligación el presente mes"/>
    <d v="2022-01-13T00:00:00"/>
    <d v="2022-01-25T00:00:00"/>
    <n v="330"/>
    <d v="2022-12-25T00:00:00"/>
    <n v="47762000"/>
    <n v="248"/>
    <n v="74.25"/>
    <n v="35604400"/>
    <n v="12157600"/>
    <n v="0"/>
    <n v="0"/>
    <n v="47762000"/>
    <n v="0"/>
  </r>
  <r>
    <n v="2022"/>
    <n v="220473"/>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730994"/>
    <s v="HAROLD REINALDO AFANADOR MONTAÑ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357 respuestas a correspondencia y finalizó48 radicados en SAP de la Estrategia Integral de Ingreso MinimoGarantizado"/>
    <d v="2022-08-16T00:00:00"/>
    <d v="2022-08-19T00:00:00"/>
    <n v="150"/>
    <d v="2022-12-31T00:00:00"/>
    <n v="6980000"/>
    <n v="42"/>
    <n v="31.34"/>
    <n v="1396000"/>
    <n v="5584000"/>
    <n v="0"/>
    <n v="0"/>
    <n v="6980000"/>
    <n v="0"/>
  </r>
  <r>
    <n v="2022"/>
    <n v="220407"/>
    <x v="0"/>
    <s v="https://community.secop.gov.co/Public/Tendering/OpportunityDetail/Index?noticeUID=CO1.NTC.2943823&amp;isFromPublicArea=True&amp;isModal=true&amp;asPopupView=true"/>
    <x v="5"/>
    <x v="2"/>
    <s v="SUBD. INFRAESTRUCTURA TIC"/>
    <s v="0111-01"/>
    <s v="Prestar los servicios de mantenimiento preventivo y correctivo deelementos que soportan la infraestructura tecnológica de los centros decableado de la SDH"/>
    <n v="860045379"/>
    <s v="COMWARE S A"/>
    <s v="PROFESIONAL UNIVERSITARIO - SUBD. INFRAESTRUCTURA TIC"/>
    <s v="N/A"/>
    <d v="2022-09-30T00:00:00"/>
    <s v="El contratista Comware S.A., durante el desarrollo del contrato cuyafecha de inicio es el 24 de junio de 2022, ha cumplido estrictamente conlas obligaciones generales del contrato."/>
    <s v="Respecto a las obligaciones especiales, establecidas en el Anexo No. 1 -Ficha Técnica del contrato, el Contratista Comware S.A. ha cumplidofielmente a lo pactado."/>
    <d v="2022-06-21T00:00:00"/>
    <d v="2022-06-24T00:00:00"/>
    <n v="225"/>
    <d v="2023-02-08T00:00:00"/>
    <n v="639054695"/>
    <n v="98"/>
    <n v="42.79"/>
    <n v="272799352"/>
    <n v="366255343"/>
    <n v="0"/>
    <n v="0"/>
    <n v="639054695"/>
    <n v="0"/>
  </r>
  <r>
    <n v="2022"/>
    <n v="220455"/>
    <x v="0"/>
    <s v="https://community.secop.gov.co/Public/Tendering/OpportunityDetail/Index?noticeUID=CO1.NTC.3032714&amp;isFromPublicArea=True&amp;isModal=true&amp;asPopupView=true"/>
    <x v="2"/>
    <x v="2"/>
    <s v="SUBD. ADMINISTRATIVA Y FINANCIERA"/>
    <s v="0111-01"/>
    <s v="REALIZAR LA INSPECCION LOS ASCENSORES DE LAS INSTALACIONES DEL CAD DECONFORMIDAD CON LO ESTABLECIDO EN EL ACUERDO DISTRITAL 470 DE 2011"/>
    <n v="900764422"/>
    <s v="INSPECTA SAS"/>
    <s v="PROFESIONAL UNIVERSITARIO - SUBD. ADMINISTRATIVA Y FINANCIERA"/>
    <s v="N/A"/>
    <d v="2022-09-30T00:00:00"/>
    <s v="Durante el periodo comprendido entre el 1 y el 30 de septiembre, elcontratista cumplió con las condiciones y obligaciones del contrato asícomo del Anexo 1. Especificaciones Técnicas"/>
    <s v="Durante el periodo comprendido entre el 1 y el 30 de septiembre, elcontratista cumplió con las condiciones y obligaciones del contrato asícomo del Anexo 1. Especificaciones Técnicas"/>
    <d v="2022-08-08T00:00:00"/>
    <d v="2022-08-22T00:00:00"/>
    <n v="165"/>
    <d v="2023-02-06T00:00:00"/>
    <n v="3213000"/>
    <n v="39"/>
    <n v="23.21"/>
    <n v="2777401"/>
    <n v="435599"/>
    <n v="0"/>
    <n v="0"/>
    <n v="3213000"/>
    <n v="0"/>
  </r>
  <r>
    <n v="2021"/>
    <n v="210308"/>
    <x v="0"/>
    <s v="https://community.secop.gov.co/Public/Tendering/OpportunityDetail/Index?noticeUID=CO1.NTC.1999041&amp;isFromPublicArea=True&amp;isModal=true&amp;asPopupView=true"/>
    <x v="2"/>
    <x v="1"/>
    <s v="SUBD. ADMINISTRATIVA Y FINANCIERA"/>
    <s v="0111-01"/>
    <s v="Prestar los servicios integrales de fotocopiado y servicios afines parala Secretaría Distrital de Hacienda"/>
    <n v="830053669"/>
    <s v="SOLUTION COPY LTDA"/>
    <s v="PROFESIONAL UNIVERSITARIO - DESPACHO DIR. GESTION CORPORATIVA"/>
    <s v="N/A"/>
    <d v="2022-09-30T00:00:00"/>
    <s v="Durante el periodo comprendido entre el 1 y el 30 de septiembre, elcontratista cumplió con las condiciones y obligaciones del contrato asícomo del Anexo 1. Especificaciones Técnicas"/>
    <s v="Durante el periodo comprendido entre el 1 y el 30 de septiembre, elcontratista cumplió con las condiciones y obligaciones del contrato asícomo del Anexo 1. Especificaciones Técnicas"/>
    <d v="2021-06-21T00:00:00"/>
    <d v="2021-06-25T00:00:00"/>
    <n v="258"/>
    <d v="2022-11-30T00:00:00"/>
    <n v="30000000"/>
    <n v="462"/>
    <n v="88.34"/>
    <n v="8849789"/>
    <n v="21150211"/>
    <n v="2"/>
    <n v="0"/>
    <n v="30000000"/>
    <n v="255"/>
  </r>
  <r>
    <n v="2022"/>
    <n v="220478"/>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900503"/>
    <s v="JAVIER FELIPE RAMIREZ NOGUER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28 respuestas a correspondencia y finalizó436 radicados en SAP de la Estrategia Integral de Ingreso MinimoGarantizado"/>
    <d v="2022-08-16T00:00:00"/>
    <d v="2022-08-22T00:00:00"/>
    <n v="150"/>
    <d v="2022-12-31T00:00:00"/>
    <n v="6980000"/>
    <n v="39"/>
    <n v="29.77"/>
    <n v="1396000"/>
    <n v="5584000"/>
    <n v="0"/>
    <n v="0"/>
    <n v="6980000"/>
    <n v="0"/>
  </r>
  <r>
    <n v="2022"/>
    <n v="220486"/>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2366083"/>
    <s v="SANDRA MILENA ALVAREZ ORTI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560 respuestas a correspondencia y finalizó559 radicados en SAP de la Estrategia Integral de Ingreso MinimoGarantizado"/>
    <d v="2022-08-16T00:00:00"/>
    <d v="2022-08-22T00:00:00"/>
    <n v="150"/>
    <d v="2022-12-31T00:00:00"/>
    <n v="6980000"/>
    <n v="39"/>
    <n v="29.77"/>
    <n v="1396000"/>
    <n v="5584000"/>
    <n v="0"/>
    <n v="0"/>
    <n v="6980000"/>
    <n v="0"/>
  </r>
  <r>
    <n v="2022"/>
    <n v="220481"/>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2864739"/>
    <s v="ANDREA  GONZALEZ AREVAL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96 respuestas a correspondencia y finalizó497 radicados en SAP de la Estrategia Integral de Ingreso MinimoGarantizado"/>
    <d v="2022-08-16T00:00:00"/>
    <d v="2022-08-22T00:00:00"/>
    <n v="150"/>
    <d v="2022-12-31T00:00:00"/>
    <n v="6980000"/>
    <n v="39"/>
    <n v="29.77"/>
    <n v="1396000"/>
    <n v="5584000"/>
    <n v="0"/>
    <n v="0"/>
    <n v="6980000"/>
    <n v="0"/>
  </r>
  <r>
    <n v="2022"/>
    <n v="220479"/>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4284612"/>
    <s v="MANUEL JOSUE MARIN GONZAL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537 respuestas a correspondencia y finalizó538 radicados en SAP de la Estrategia Integral de Ingreso MinimoGarantizado"/>
    <d v="2022-08-18T00:00:00"/>
    <d v="2022-08-22T00:00:00"/>
    <n v="150"/>
    <d v="2022-12-31T00:00:00"/>
    <n v="6980000"/>
    <n v="39"/>
    <n v="29.77"/>
    <n v="1396000"/>
    <n v="5584000"/>
    <n v="0"/>
    <n v="0"/>
    <n v="6980000"/>
    <n v="0"/>
  </r>
  <r>
    <n v="2022"/>
    <n v="220482"/>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460747"/>
    <s v="BRAYAN STEVEN MORALES MURILL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604 respuestas a correspondencia y finalizó605 radicados en SAP de la Estrategia Integral de Ingreso MinimoGarantizado"/>
    <d v="2022-08-16T00:00:00"/>
    <d v="2022-08-22T00:00:00"/>
    <n v="150"/>
    <d v="2022-12-31T00:00:00"/>
    <n v="6980000"/>
    <n v="39"/>
    <n v="29.77"/>
    <n v="1396000"/>
    <n v="5584000"/>
    <n v="0"/>
    <n v="0"/>
    <n v="6980000"/>
    <n v="0"/>
  </r>
  <r>
    <n v="2022"/>
    <n v="220483"/>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80154271"/>
    <s v="LEONARDO  ORTIZ SANABRI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742 respuestas a correspondencia y finalizó748 radicados en SAP de la Estrategia Integral de Ingreso MinimoGarantizado"/>
    <d v="2022-08-16T00:00:00"/>
    <d v="2022-08-22T00:00:00"/>
    <n v="150"/>
    <d v="2022-12-31T00:00:00"/>
    <n v="6980000"/>
    <n v="39"/>
    <n v="29.77"/>
    <n v="1396000"/>
    <n v="5584000"/>
    <n v="0"/>
    <n v="0"/>
    <n v="6980000"/>
    <n v="0"/>
  </r>
  <r>
    <n v="2022"/>
    <n v="220500"/>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3132127"/>
    <s v="ASTRID VIVIANA FAJARDO GONZAL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920 respuestas a correspondencia y finalizó953 radicados en SAP de la Estrategia Integral de Ingreso MinimoGarantizado"/>
    <d v="2022-08-19T00:00:00"/>
    <d v="2022-08-22T00:00:00"/>
    <n v="150"/>
    <d v="2022-12-31T00:00:00"/>
    <n v="6980000"/>
    <n v="39"/>
    <n v="29.77"/>
    <n v="1396000"/>
    <n v="5584000"/>
    <n v="0"/>
    <n v="0"/>
    <n v="6980000"/>
    <n v="0"/>
  </r>
  <r>
    <n v="2022"/>
    <n v="220484"/>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599001"/>
    <s v="LUIS CARLOS BALLEN"/>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97 respuestas a correspondencia y finalizó496 radicados en SAP de la Estrategia Integral de Ingreso MinimoGarantizado"/>
    <d v="2022-08-18T00:00:00"/>
    <d v="2022-08-24T00:00:00"/>
    <n v="150"/>
    <d v="2022-12-31T00:00:00"/>
    <n v="6980000"/>
    <n v="37"/>
    <n v="28.68"/>
    <n v="1396000"/>
    <n v="5584000"/>
    <n v="0"/>
    <n v="0"/>
    <n v="6980000"/>
    <n v="0"/>
  </r>
  <r>
    <n v="2022"/>
    <n v="220118"/>
    <x v="0"/>
    <s v="https://community.secop.gov.co/Public/Tendering/OpportunityDetail/Index?noticeUID=CO1.NTC.2540901&amp;isFromPublicArea=True&amp;isModal=true&amp;asPopupView=true"/>
    <x v="3"/>
    <x v="2"/>
    <s v="SUBD. ADMINISTRATIVA Y FINANCIERA"/>
    <s v="0111-01"/>
    <s v="PRESTAR LOS SERVICIOS DE MANTENIMIENTO PREVENTIVO Y CORRECTIVO A LOSASCENSORES MARCA MITSUBISHI Y DE LA PLATAFORMAS PARA PERSONAS CONDISCAPACIDAD UBICADA EN EL CAD"/>
    <n v="860025639"/>
    <s v="MITSUBISHI ELECTRIC DE COLOMBIA LIMITADA"/>
    <s v="PROFESIONAL UNIVERSITARIO - SUBD. ADMINISTRATIVA Y FINANCIERA"/>
    <s v="N/A"/>
    <d v="2022-09-30T00:00:00"/>
    <s v="Durante el periodo comprendido entre el 1 y el 30 de septiembre, elcontratista cumplió con las condiciones y obligaciones del contrato asícomo del Anexo 1. Especificaciones Técnicas"/>
    <s v="Durante el periodo comprendido entre el 1 y el 30 de septiembre, elcontratista cumplió con las condiciones y obligaciones del contrato asícomo del Anexo 1. Especificaciones Técnicas"/>
    <d v="2022-01-25T00:00:00"/>
    <d v="2022-03-14T00:00:00"/>
    <n v="345"/>
    <d v="2023-03-01T00:00:00"/>
    <n v="30428000"/>
    <n v="200"/>
    <n v="56.82"/>
    <n v="11274444"/>
    <n v="19153556"/>
    <n v="0"/>
    <n v="0"/>
    <n v="30428000"/>
    <n v="0"/>
  </r>
  <r>
    <n v="2022"/>
    <n v="220501"/>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2485522"/>
    <s v="WENDY FERNANDA CRISTIANO GONZAL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96 respuestas a correspondencia y finalizó496 radicados en SAP de la Estrategia Integral de Ingreso MinimoGarantizado"/>
    <d v="2022-08-19T00:00:00"/>
    <d v="2022-08-24T00:00:00"/>
    <n v="150"/>
    <d v="2022-12-31T00:00:00"/>
    <n v="6980000"/>
    <n v="37"/>
    <n v="28.68"/>
    <n v="1396000"/>
    <n v="5584000"/>
    <n v="0"/>
    <n v="0"/>
    <n v="6980000"/>
    <n v="0"/>
  </r>
  <r>
    <n v="2022"/>
    <n v="220497"/>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39531811"/>
    <s v="NANCY  HERNANDEZ CARVAJAL"/>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127 respuestas a correspondencia y finalizó413 radicados en SAP de la Estrategia Integral de Ingreso MinimoGarantizado"/>
    <d v="2022-08-19T00:00:00"/>
    <d v="2022-08-24T00:00:00"/>
    <n v="150"/>
    <d v="2022-12-31T00:00:00"/>
    <n v="6980000"/>
    <n v="37"/>
    <n v="28.68"/>
    <n v="1396000"/>
    <n v="5584000"/>
    <n v="0"/>
    <n v="0"/>
    <n v="6980000"/>
    <n v="0"/>
  </r>
  <r>
    <n v="2022"/>
    <n v="220480"/>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004062"/>
    <s v="WENDY TATIANA BERMUDEZ ACHURY"/>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519 respuestas a correspondencia y finalizó518 radicados en SAP de la Estrategia Integral de Ingreso MinimoGarantizado"/>
    <d v="2022-08-17T00:00:00"/>
    <d v="2022-08-22T00:00:00"/>
    <n v="150"/>
    <d v="2022-12-31T00:00:00"/>
    <n v="6980000"/>
    <n v="39"/>
    <n v="29.77"/>
    <n v="1396000"/>
    <n v="5584000"/>
    <n v="0"/>
    <n v="0"/>
    <n v="6980000"/>
    <n v="0"/>
  </r>
  <r>
    <n v="2022"/>
    <n v="220487"/>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5444811"/>
    <s v="FABIAN MAURICIO LEGUIZAMON MOREN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388 respuestas a correspondencia y finalizó386 radicados en SAP de la Estrategia Integral de Ingreso MinimoGarantizado"/>
    <d v="2022-08-17T00:00:00"/>
    <d v="2022-08-24T00:00:00"/>
    <n v="150"/>
    <d v="2022-12-31T00:00:00"/>
    <n v="6980000"/>
    <n v="37"/>
    <n v="28.68"/>
    <n v="1396000"/>
    <n v="5584000"/>
    <n v="0"/>
    <n v="0"/>
    <n v="6980000"/>
    <n v="0"/>
  </r>
  <r>
    <n v="2022"/>
    <n v="220493"/>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2331968"/>
    <s v="JONATHAN DAVID LEON PINZON"/>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14 respuestas a correspondencia y finalizó422 radicados en SAP de la Estrategia Integral de Ingreso MinimoGarantizado"/>
    <d v="2022-08-16T00:00:00"/>
    <d v="2022-08-24T00:00:00"/>
    <n v="150"/>
    <d v="2022-12-31T00:00:00"/>
    <n v="6980000"/>
    <n v="37"/>
    <n v="28.68"/>
    <n v="1396000"/>
    <n v="5584000"/>
    <n v="0"/>
    <n v="0"/>
    <n v="6980000"/>
    <n v="0"/>
  </r>
  <r>
    <n v="2022"/>
    <n v="220521"/>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24787"/>
    <s v="DAYAN GISELL CALDERON CONTRERAS"/>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569 respuestas a correspondencia y finalizó577 radicados en SAP de la Estrategia Integral de Ingreso MinimoGarantizado"/>
    <d v="2022-08-23T00:00:00"/>
    <d v="2022-08-25T00:00:00"/>
    <n v="150"/>
    <d v="2022-12-31T00:00:00"/>
    <n v="6980000"/>
    <n v="36"/>
    <n v="28.13"/>
    <n v="1396000"/>
    <n v="5584000"/>
    <n v="0"/>
    <n v="0"/>
    <n v="6980000"/>
    <n v="0"/>
  </r>
  <r>
    <n v="2022"/>
    <n v="220492"/>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3614949"/>
    <s v="MARITZA JULIETH NIÑO IBAÑ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55 respuestas a correspondencia y finalizó455 radicados en SAP de la Estrategia Integral de Ingreso MinimoGarantizado"/>
    <d v="2022-08-16T00:00:00"/>
    <d v="2022-08-24T00:00:00"/>
    <n v="150"/>
    <d v="2022-12-31T00:00:00"/>
    <n v="6980000"/>
    <n v="37"/>
    <n v="28.68"/>
    <n v="1396000"/>
    <n v="5584000"/>
    <n v="0"/>
    <n v="0"/>
    <n v="6980000"/>
    <n v="0"/>
  </r>
  <r>
    <n v="2022"/>
    <n v="220522"/>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233503576"/>
    <s v="LINA PAOLA VELASQUEZ GARZON"/>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531 respuestas a correspondencia y finalizó533 radicados en SAP de la Estrategia Integral de Ingreso MinimoGarantizado"/>
    <d v="2022-08-23T00:00:00"/>
    <d v="2022-08-25T00:00:00"/>
    <n v="150"/>
    <d v="2022-12-31T00:00:00"/>
    <n v="6980000"/>
    <n v="36"/>
    <n v="28.13"/>
    <n v="1396000"/>
    <n v="5584000"/>
    <n v="0"/>
    <n v="0"/>
    <n v="6980000"/>
    <n v="0"/>
  </r>
  <r>
    <n v="2022"/>
    <n v="220536"/>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033292"/>
    <s v="LUIS ALEJANDRO CUESTA GARCI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14 y el 30 de septiembre de2022, el contratista recibió la asignación de plan de trabajo con lasactividades necesarias para el cumplimiento de sus obligaciones., asímismo  el contratista envió 2 respuestas a correspondencia y finalizó 3radicados en SAP de la Estrategia Integral de Ingreso Minimo Garantizado"/>
    <d v="2022-09-01T00:00:00"/>
    <d v="2022-09-14T00:00:00"/>
    <n v="150"/>
    <d v="2022-12-31T00:00:00"/>
    <n v="6980000"/>
    <n v="16"/>
    <n v="14.81"/>
    <n v="791066"/>
    <n v="6188934"/>
    <n v="0"/>
    <n v="0"/>
    <n v="6980000"/>
    <n v="0"/>
  </r>
  <r>
    <n v="2022"/>
    <n v="220498"/>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4976097"/>
    <s v="ANGIE LORENA CASTILLO HUERTAS"/>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40 respuestas a correspondencia y finalizó440 radicados en SAP de la Estrategia Integral de Ingreso MinimoGarantizado"/>
    <d v="2022-08-22T00:00:00"/>
    <d v="2022-08-25T00:00:00"/>
    <n v="150"/>
    <d v="2022-12-31T00:00:00"/>
    <n v="6980000"/>
    <n v="36"/>
    <n v="28.13"/>
    <n v="1396000"/>
    <n v="5584000"/>
    <n v="0"/>
    <n v="0"/>
    <n v="6980000"/>
    <n v="0"/>
  </r>
  <r>
    <n v="2022"/>
    <n v="220488"/>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0834081"/>
    <s v="INGRID CATERINE LOZANO FERNAND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522 respuestas a correspondencia y finalizó556 radicados en SAP de la Estrategia Integral de Ingreso MinimoGarantizado"/>
    <d v="2022-08-17T00:00:00"/>
    <d v="2022-08-25T00:00:00"/>
    <n v="150"/>
    <d v="2022-12-31T00:00:00"/>
    <n v="6980000"/>
    <n v="36"/>
    <n v="28.13"/>
    <n v="1396000"/>
    <n v="5584000"/>
    <n v="0"/>
    <n v="0"/>
    <n v="6980000"/>
    <n v="0"/>
  </r>
  <r>
    <n v="2022"/>
    <n v="220531"/>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9111767"/>
    <s v="MIGUEL ANGEL RUBIO VALER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12 y el 30 de septiembre de2022, el contratista recibió la asignación de plan de trabajo con lasactividades necesarias para el cumplimiento de sus obligaciones., asímismo  no fue necesario el desarrollo de ninguna actividad para elcumplimiento de esta obligacion por parte del contratista"/>
    <d v="2022-08-31T00:00:00"/>
    <d v="2022-09-12T00:00:00"/>
    <n v="150"/>
    <d v="2022-12-31T00:00:00"/>
    <n v="6980000"/>
    <n v="18"/>
    <n v="16.36"/>
    <n v="884133"/>
    <n v="6095867"/>
    <n v="0"/>
    <n v="0"/>
    <n v="6980000"/>
    <n v="0"/>
  </r>
  <r>
    <n v="2022"/>
    <n v="220564"/>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4582829"/>
    <s v="NELLY CAROLINA ORJUELA NIVI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9 y el 30 de septiembre de2022, el contratista recibió la asignación de plan de trabajo con lasactividades necesarias para el cumplimiento de sus obligaciones., asímismo  el contratista envió 176 respuestas a correspondencia y finalizó187 radicados en SAP de la Estrategia Integral de Ingreso MinimoGarantizado"/>
    <d v="2022-09-02T00:00:00"/>
    <d v="2022-09-09T00:00:00"/>
    <n v="150"/>
    <d v="2022-12-31T00:00:00"/>
    <n v="6980000"/>
    <n v="21"/>
    <n v="18.579999999999998"/>
    <n v="1023733"/>
    <n v="5956267"/>
    <n v="0"/>
    <n v="0"/>
    <n v="6980000"/>
    <n v="0"/>
  </r>
  <r>
    <n v="2022"/>
    <n v="220262"/>
    <x v="0"/>
    <s v="https://community.secop.gov.co/Public/Tendering/OpportunityDetail/Index?noticeUID=CO1.NTC.2648059&amp;isFromPublicArea=True&amp;isModal=true&amp;asPopupView=true"/>
    <x v="0"/>
    <x v="1"/>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52935802"/>
    <s v="LADY CAROLINA JIMENEZ JUZG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complementó 297 respuestas automáticas de laEstrategia Integral de Ingreso Minimo Garantizado"/>
    <d v="2022-01-21T00:00:00"/>
    <d v="2022-01-27T00:00:00"/>
    <n v="345"/>
    <d v="2022-12-31T00:00:00"/>
    <n v="26749000"/>
    <n v="246"/>
    <n v="72.78"/>
    <n v="2326000"/>
    <n v="24423000"/>
    <n v="0"/>
    <n v="0"/>
    <n v="26749000"/>
    <n v="0"/>
  </r>
  <r>
    <n v="2022"/>
    <n v="220533"/>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70708421"/>
    <s v="DIEGO ARMANDO AVILA GARZON"/>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7 y el 30 de septiembre de2022, el contratista recibió la asignación de plan de trabajo con lasactividades necesarias para el cumplimiento de sus obligaciones., asímismo  el contratista envió 135 respuestas a correspondencia y finalizó136 radicados en SAP de la Estrategia Integral de Ingreso MinimoGarantizado"/>
    <d v="2022-09-01T00:00:00"/>
    <d v="2022-09-07T00:00:00"/>
    <n v="150"/>
    <d v="2022-12-31T00:00:00"/>
    <n v="6980000"/>
    <n v="23"/>
    <n v="20"/>
    <n v="1116800"/>
    <n v="5863200"/>
    <n v="0"/>
    <n v="0"/>
    <n v="6980000"/>
    <n v="0"/>
  </r>
  <r>
    <n v="2022"/>
    <n v="220537"/>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2168553"/>
    <s v="MARTHA  GONZALEZ HERREÑ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7 y el 30 de septiembre de2022, el contratista recibió la asignación de plan de trabajo con lasactividades necesarias para el cumplimiento de sus obligaciones., asímismo  el contratista envió 98 respuestas a correspondencia y finalizó98 radicados en SAP de la Estrategia Integral de Ingreso MinimoGarantizado"/>
    <d v="2022-09-01T00:00:00"/>
    <d v="2022-09-07T00:00:00"/>
    <n v="150"/>
    <d v="2022-12-31T00:00:00"/>
    <n v="6980000"/>
    <n v="23"/>
    <n v="20"/>
    <n v="1116800"/>
    <n v="5863200"/>
    <n v="0"/>
    <n v="0"/>
    <n v="6980000"/>
    <n v="0"/>
  </r>
  <r>
    <n v="2022"/>
    <n v="220532"/>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1051116"/>
    <s v="YIRLEY  MASIAS PARR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7 y el 30 de septiembre de2022, el contratista recibió la asignación de plan de trabajo con lasactividades necesarias para el cumplimiento de sus obligaciones., asímismo  el contratista envió 179 respuestas a correspondencia y finalizó185 radicados en SAP de la Estrategia Integral de Ingreso MinimoGarantizado"/>
    <d v="2022-09-01T00:00:00"/>
    <d v="2022-09-07T00:00:00"/>
    <n v="150"/>
    <d v="2022-12-31T00:00:00"/>
    <n v="6980000"/>
    <n v="23"/>
    <n v="20"/>
    <n v="1116800"/>
    <n v="5863200"/>
    <n v="0"/>
    <n v="0"/>
    <n v="6980000"/>
    <n v="0"/>
  </r>
  <r>
    <n v="2022"/>
    <n v="220513"/>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973407"/>
    <s v="LEYDY JOHANA ROMERO CASALLAS"/>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262 respuestas a correspondencia y finalizó262 radicados en SAP de la Estrategia Integral de Ingreso MinimoGarantizado"/>
    <d v="2022-08-29T00:00:00"/>
    <d v="2022-09-01T00:00:00"/>
    <n v="150"/>
    <d v="2022-12-31T00:00:00"/>
    <n v="6980000"/>
    <n v="29"/>
    <n v="23.97"/>
    <n v="1396000"/>
    <n v="5584000"/>
    <n v="0"/>
    <n v="0"/>
    <n v="6980000"/>
    <n v="0"/>
  </r>
  <r>
    <n v="2022"/>
    <n v="220476"/>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860620"/>
    <s v="ANDRES CAMILO PINEDA MARIN"/>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504 respuestas a correspondencia y finalizó512 radicados en SAP de la Estrategia Integral de Ingreso MinimoGarantizado"/>
    <d v="2022-08-16T00:00:00"/>
    <d v="2022-08-26T00:00:00"/>
    <n v="150"/>
    <d v="2022-12-31T00:00:00"/>
    <n v="6980000"/>
    <n v="35"/>
    <n v="27.56"/>
    <n v="1396000"/>
    <n v="5584000"/>
    <n v="0"/>
    <n v="0"/>
    <n v="6980000"/>
    <n v="0"/>
  </r>
  <r>
    <n v="2022"/>
    <n v="220505"/>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65825606"/>
    <s v="FAIRUTH YISED RINCON HERRER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198 respuestas a correspondencia y finalizó199 radicados en SAP de la Estrategia Integral de Ingreso MinimoGarantizado"/>
    <d v="2022-08-19T00:00:00"/>
    <d v="2022-08-26T00:00:00"/>
    <n v="150"/>
    <d v="2022-12-31T00:00:00"/>
    <n v="6980000"/>
    <n v="35"/>
    <n v="27.56"/>
    <n v="1396000"/>
    <n v="5584000"/>
    <n v="0"/>
    <n v="0"/>
    <n v="6980000"/>
    <n v="0"/>
  </r>
  <r>
    <n v="2022"/>
    <n v="220518"/>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384481"/>
    <s v="ANDRES CAMILO MARTINEZ CORRE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372 respuestas a correspondencia y finalizó378 radicados en SAP de la Estrategia Integral de Ingreso MinimoGarantizado"/>
    <d v="2022-08-23T00:00:00"/>
    <d v="2022-08-26T00:00:00"/>
    <n v="150"/>
    <d v="2022-12-31T00:00:00"/>
    <n v="6980000"/>
    <n v="35"/>
    <n v="27.56"/>
    <n v="1396000"/>
    <n v="5584000"/>
    <n v="0"/>
    <n v="0"/>
    <n v="6980000"/>
    <n v="0"/>
  </r>
  <r>
    <n v="2022"/>
    <n v="220517"/>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76188"/>
    <s v="GERALDINE VIVIANA REYES TORRES"/>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585 respuestas a correspondencia y finalizó597 radicados en SAP de la Estrategia Integral de Ingreso MinimoGarantizado"/>
    <d v="2022-08-24T00:00:00"/>
    <d v="2022-08-26T00:00:00"/>
    <n v="150"/>
    <d v="2022-12-31T00:00:00"/>
    <n v="6980000"/>
    <n v="35"/>
    <n v="27.56"/>
    <n v="1396000"/>
    <n v="5584000"/>
    <n v="0"/>
    <n v="0"/>
    <n v="6980000"/>
    <n v="0"/>
  </r>
  <r>
    <n v="2022"/>
    <n v="220514"/>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115914489"/>
    <s v="NELSON YESIT SOTO GARCI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148 respuestas a correspondencia y finalizó149 radicados en SAP de la Estrategia Integral de Ingreso MinimoGarantizado"/>
    <d v="2022-08-23T00:00:00"/>
    <d v="2022-08-29T00:00:00"/>
    <n v="150"/>
    <d v="2022-10-14T00:00:00"/>
    <n v="6980000"/>
    <n v="32"/>
    <n v="69.569999999999993"/>
    <n v="1396000"/>
    <n v="5584000"/>
    <n v="0"/>
    <n v="0"/>
    <n v="6980000"/>
    <n v="0"/>
  </r>
  <r>
    <n v="2022"/>
    <n v="220508"/>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860621"/>
    <s v="JAVIER SANTIAGO PINEDA MARIN"/>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384 respuestas a correspondencia y finalizó384 radicados en SAP de la Estrategia Integral de Ingreso MinimoGarantizado"/>
    <d v="2022-08-22T00:00:00"/>
    <d v="2022-08-29T00:00:00"/>
    <n v="150"/>
    <d v="2022-12-31T00:00:00"/>
    <n v="6980000"/>
    <n v="32"/>
    <n v="25.81"/>
    <n v="1396000"/>
    <n v="5584000"/>
    <n v="0"/>
    <n v="0"/>
    <n v="6980000"/>
    <n v="0"/>
  </r>
  <r>
    <n v="2022"/>
    <n v="220503"/>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2496851"/>
    <s v="MARIA ALEJANDRA ROSAS GONZALE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220 respuestas a correspondencia y finalizó207 radicados en SAP de la Estrategia Integral de Ingreso MinimoGarantizado"/>
    <d v="2022-08-22T00:00:00"/>
    <d v="2022-08-29T00:00:00"/>
    <n v="150"/>
    <d v="2022-12-31T00:00:00"/>
    <n v="6980000"/>
    <n v="32"/>
    <n v="25.81"/>
    <n v="1396000"/>
    <n v="5584000"/>
    <n v="0"/>
    <n v="0"/>
    <n v="6980000"/>
    <n v="0"/>
  </r>
  <r>
    <n v="2022"/>
    <n v="220520"/>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1289430"/>
    <s v="VICTOR MANUEL RODRIGUEZ FONSEC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377 respuestas a correspondencia y finalizó381 radicados en SAP de la Estrategia Integral de Ingreso MinimoGarantizado"/>
    <d v="2022-08-24T00:00:00"/>
    <d v="2022-08-26T00:00:00"/>
    <n v="150"/>
    <d v="2022-12-31T00:00:00"/>
    <n v="6980000"/>
    <n v="35"/>
    <n v="27.56"/>
    <n v="1396000"/>
    <n v="5584000"/>
    <n v="0"/>
    <n v="0"/>
    <n v="6980000"/>
    <n v="0"/>
  </r>
  <r>
    <n v="2022"/>
    <n v="220507"/>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40327739"/>
    <s v="YEIMY  PRIETO BUITRAG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518 respuestas a correspondencia y finalizó522 radicados en SAP de la Estrategia Integral de Ingreso MinimoGarantizado"/>
    <d v="2022-08-23T00:00:00"/>
    <d v="2022-08-26T00:00:00"/>
    <n v="150"/>
    <d v="2022-12-31T00:00:00"/>
    <n v="6980000"/>
    <n v="35"/>
    <n v="27.56"/>
    <n v="1396000"/>
    <n v="5584000"/>
    <n v="0"/>
    <n v="0"/>
    <n v="6980000"/>
    <n v="0"/>
  </r>
  <r>
    <n v="2022"/>
    <n v="220509"/>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4265287"/>
    <s v="CRISTIAN JAVIER ACERO ROBAY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01 respuestas a correspondencia y finalizó410 radicados en SAP de la Estrategia Integral de Ingreso MinimoGarantizado"/>
    <d v="2022-08-22T00:00:00"/>
    <d v="2022-08-26T00:00:00"/>
    <n v="150"/>
    <d v="2022-12-31T00:00:00"/>
    <n v="6980000"/>
    <n v="35"/>
    <n v="27.56"/>
    <n v="1396000"/>
    <n v="5584000"/>
    <n v="0"/>
    <n v="0"/>
    <n v="6980000"/>
    <n v="0"/>
  </r>
  <r>
    <n v="2022"/>
    <n v="220512"/>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2396268"/>
    <s v="MAYRA ALEJANDRA TOLEDO CARDOZ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6 respuestas a correspondencia y finalizó48 radicados en SAP de la Estrategia Integral de Ingreso MinimoGarantizado"/>
    <d v="2022-08-23T00:00:00"/>
    <d v="2022-08-26T00:00:00"/>
    <n v="150"/>
    <d v="2022-12-31T00:00:00"/>
    <n v="6980000"/>
    <n v="35"/>
    <n v="27.56"/>
    <n v="1396000"/>
    <n v="5584000"/>
    <n v="0"/>
    <n v="0"/>
    <n v="6980000"/>
    <n v="0"/>
  </r>
  <r>
    <n v="2022"/>
    <n v="220519"/>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555494"/>
    <s v="ARCENIO  MARTINEZ DIAZ"/>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no fue necesario el desarrollo de ninguna actividad para elcumplimiento de esta obligacion por parte del contratista"/>
    <d v="2022-08-23T00:00:00"/>
    <d v="2022-08-25T00:00:00"/>
    <n v="150"/>
    <d v="2022-10-21T00:00:00"/>
    <n v="6980000"/>
    <n v="36"/>
    <n v="63.16"/>
    <n v="1396000"/>
    <n v="5584000"/>
    <n v="0"/>
    <n v="0"/>
    <n v="6980000"/>
    <n v="0"/>
  </r>
  <r>
    <n v="2022"/>
    <n v="220504"/>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2440774"/>
    <s v="LAURA YOLIMA BUITRAGO QUIROGA"/>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47 respuestas a correspondencia y finalizó447 radicados en SAP de la Estrategia Integral de Ingreso MinimoGarantizado"/>
    <d v="2022-08-22T00:00:00"/>
    <d v="2022-08-25T00:00:00"/>
    <n v="150"/>
    <d v="2022-12-31T00:00:00"/>
    <n v="6980000"/>
    <n v="36"/>
    <n v="28.13"/>
    <n v="1396000"/>
    <n v="5584000"/>
    <n v="0"/>
    <n v="0"/>
    <n v="6980000"/>
    <n v="0"/>
  </r>
  <r>
    <n v="2022"/>
    <n v="220516"/>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3777730"/>
    <s v="MARIA ALEJANDRA ROMERO ROSALES"/>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39 respuestas a correspondencia y finalizó439 radicados en SAP de la Estrategia Integral de Ingreso MinimoGarantizado"/>
    <d v="2022-08-23T00:00:00"/>
    <d v="2022-08-25T00:00:00"/>
    <n v="150"/>
    <d v="2022-12-31T00:00:00"/>
    <n v="6980000"/>
    <n v="36"/>
    <n v="28.13"/>
    <n v="1396000"/>
    <n v="5584000"/>
    <n v="0"/>
    <n v="0"/>
    <n v="6980000"/>
    <n v="0"/>
  </r>
  <r>
    <n v="2022"/>
    <n v="220494"/>
    <x v="0"/>
    <s v="https://community.secop.gov.co/Public/Tendering/OpportunityDetail/Index?noticeUID=CO1.NTC.3144606&amp;isFromPublicArea=True&amp;isModal=true&amp;asPopupView=true"/>
    <x v="0"/>
    <x v="1"/>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010954"/>
    <s v="NELCY XIMENA RODRIGUEZ CASTILLO"/>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Durante el periodo comprendido entre el 01 y el 30 de septiembre de2022, el contratista recibió la asignación de plan de trabajo con lasactividades necesarias para el cumplimiento de sus obligaciones., asímismo  el contratista envió 421 respuestas a correspondencia y finalizó429 radicados en SAP de la Estrategia Integral de Ingreso MinimoGarantizado"/>
    <d v="2022-08-17T00:00:00"/>
    <d v="2022-08-25T00:00:00"/>
    <n v="150"/>
    <d v="2022-12-31T00:00:00"/>
    <n v="6980000"/>
    <n v="36"/>
    <n v="28.13"/>
    <n v="1396000"/>
    <n v="5584000"/>
    <n v="0"/>
    <n v="0"/>
    <n v="6980000"/>
    <n v="0"/>
  </r>
  <r>
    <n v="2022"/>
    <n v="220010"/>
    <x v="0"/>
    <s v="https://community.secop.gov.co/Public/Tendering/OpportunityDetail/Index?noticeUID=CO1.NTC.2524549&amp;isFromPublicArea=True&amp;isModal=true&amp;asPopupView=true"/>
    <x v="0"/>
    <x v="0"/>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52116458"/>
    <s v="AMANDA  SANTIAGO"/>
    <s v="SUBDIRECTOR TECNICO - SUBD. CONSOLIDACION, GESTION E INVEST."/>
    <s v="N/A"/>
    <d v="2022-09-30T00:00:00"/>
    <s v="La contratista dió cumplimiento a cada una de las obligaciones generalespre - contractuales acordadas para la ejecución del contrato."/>
    <s v="Durante el mes de septiembre la contratista lideró las pruebas en BPC delos reportes relacionados con la modificación de la información,autorizó el paso a producción de este desarrollo. Lideró la verificaciónde los reportes del proceso consolidado de la agrupación Bogotá,Gobierno y Sector Público Distrital con corte a marzo de 2022. Radicó ensolman tres incidentes sobre: CGN002, Carga de entidades, Plano CGN001.Aprobó y cerró los incidentes atendidos por el área de SOTIC sobre: i)Hoja de Trabajo, y ii) CGN001. Solicitó a la UT ajustará los manuales dePreconciliación y Consolidación sobre el proceso de la actualización dela plantilla de propiedad y la actualización de la composiciónpatrimonial, dado que este paso es necesario realizarlo antes que seejecute el paquete de conversión de moneda. Lideró la revisión de losreportes BO con el periodo de diciembre de 2021 de los EstadosFinancieros CGN de Bogotá, Gobierno y Sector Público. Elaboró trespresentaciones de seguimiento dirigidas al comité directivo de la SDH.Actualizó la matriz de los DEBES del proyecto en el cual se resalta queel estado del proceso de consolidación a través de BPC es condicionadodebido a que se presenta: 1) Inconsistencia con la información cuandolas cifras superan los 15 dígitos tanto en los reportes EPM como en losreportes BO. 2) El sistema BPC no permite la gestión del histórico porperiodos de las reglas de eliminación, lo que impacta en el reporte detransacciones de cada transacción. 3) Para el período de marzo, seevidenciaron inconsistencias en los reportes, debido a la falta deprogramación específica para los distintos periodos. Ej: Cálculo de lautilidad. 4) Imposibilidad de reflejar en los reportes de BO los nombreslargos que se encuentran en las dimensiones de entidad y cuenta. 5) Ladescripción de los ajustes o diarios tiene un límite de 40 caracteresque no permite explicar claramente la razón del ajuste. 6) Demasiadospasos para generar un ajuste y 7) Redundancia en creación de ajustes(para cada agrupación)."/>
    <d v="2022-01-12T00:00:00"/>
    <d v="2022-01-19T00:00:00"/>
    <n v="315"/>
    <d v="2022-12-04T00:00:00"/>
    <n v="82414500"/>
    <n v="254"/>
    <n v="79.62"/>
    <n v="65931600"/>
    <n v="16482900"/>
    <n v="0"/>
    <n v="0"/>
    <n v="82414500"/>
    <n v="0"/>
  </r>
  <r>
    <n v="2022"/>
    <n v="220016"/>
    <x v="0"/>
    <s v="https://community.secop.gov.co/Public/Tendering/OpportunityDetail/Index?noticeUID=CO1.NTC.2522949&amp;isFromPublicArea=True&amp;isModal=true&amp;asPopupView=true"/>
    <x v="0"/>
    <x v="0"/>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52934818"/>
    <s v="PATRICIA ANDREA AYALA BELTRAN"/>
    <s v="SUBDIRECTOR TECNICO - SUBD. CONSOLIDACION, GESTION E INVEST."/>
    <s v="N/A"/>
    <d v="2022-09-30T00:00:00"/>
    <s v="La contratista dio cumplimiento a cada una de las obligaciones generalespre - contractuales acordadas para la ejecución del contrato."/>
    <s v="Durante el mes de septiembre la contratista participó en reunionesinternas y externas dirigidas a fomentar la sostenibilidad del SistemaContable Público Distrital para los FDL y las Entidades asignadas.Participó en las capacitaciones de SIPROJ, Reglas de eliminación yoperaciones de enlace. Apoyó a los entes y entidades a través de losmedios de comunicación disponibles tales como correo electrónico,llamadas telefónicas y dentro del proceso a respuesta de consultas orevisión de estas, en los temas relacionados con los informes negativosy de opinión de abstención de la Contraloría de Bogotá. Participó en lasreuniones realizadas sobre el tema de operaciones recíprocas por la SDAy convenios solidarios con el DADEP. Participó en reuniones de losFondos de Desarrollo Local entre ellas el FDL Suba para la revisión delos trámites de ingreso de bienes en convenios."/>
    <d v="2022-01-13T00:00:00"/>
    <d v="2022-01-19T00:00:00"/>
    <n v="300"/>
    <d v="2022-11-19T00:00:00"/>
    <n v="78490000"/>
    <n v="254"/>
    <n v="83.55"/>
    <n v="65146700"/>
    <n v="13343300"/>
    <n v="0"/>
    <n v="0"/>
    <n v="78490000"/>
    <n v="0"/>
  </r>
  <r>
    <n v="2022"/>
    <n v="220449"/>
    <x v="0"/>
    <s v="https://community.secop.gov.co/Public/Tendering/OpportunityDetail/Index?noticeUID=CO1.NTC.3081628&amp;isFromPublicArea=True&amp;isModal=true&amp;asPopupView=true"/>
    <x v="3"/>
    <x v="2"/>
    <s v="SUBD. PLANEACION FINANCIERA E INVERS."/>
    <s v="0111-01"/>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SUBDIRECTOR TECNICO - SUBD. PLANEACION FINANCIERA E INVERS."/>
    <s v="N/A"/>
    <d v="2022-09-30T00:00:00"/>
    <s v="Durante el periodo el contratista cumplió con las obligacionesgenerales."/>
    <s v="Durante el periodo el contratista garantizó el acceso al sistema paranegociación de renta fija MEC PLUS."/>
    <d v="2022-08-03T00:00:00"/>
    <d v="2022-08-05T00:00:00"/>
    <n v="210"/>
    <d v="2023-03-05T00:00:00"/>
    <n v="48892935"/>
    <n v="56"/>
    <n v="26.42"/>
    <n v="6652100"/>
    <n v="42240835"/>
    <n v="0"/>
    <n v="0"/>
    <n v="48892935"/>
    <n v="0"/>
  </r>
  <r>
    <n v="2022"/>
    <n v="220450"/>
    <x v="0"/>
    <s v="https://community.secop.gov.co/Public/Tendering/OpportunityDetail/Index?noticeUID=CO1.NTC.3082567&amp;isFromPublicArea=True&amp;isModal=true&amp;asPopupView=true"/>
    <x v="3"/>
    <x v="2"/>
    <s v="SUBD. PLANEACION FINANCIERA E INVERS."/>
    <s v="0111-01"/>
    <s v="Prestar los servicios de acceso a la plataforma integradora MasterTrader para operar en los mercados que administra la Bolsa de Valores deColombia como son: Sistema de Negociación y Registro de Operacionessobre Valores de Renta Fija MEC, Sistema de Negociación de RentaVariable, incluido el segmento del Mercado Integrado MILA (mercados deChile, Colombia, México y Perú) y al Mercado de Derivados, según elmercado al que se encuentre afiliado y a la modalidad de servicio queseleccione para cada uno de sus funcionarios."/>
    <n v="830085426"/>
    <s v="BOLSA DE VALORES DE COLOMBIA S.A."/>
    <s v="SUBDIRECTOR TECNICO - SUBD. PLANEACION FINANCIERA E INVERS."/>
    <s v="N/A"/>
    <d v="2022-09-30T00:00:00"/>
    <s v="Durante el periodo el contratista cumplió con las obligaciones generalesdel contrato."/>
    <s v="Durante el periodo el contratista garantizó el acceso a la plataformaMaster Trader para los usuarios con el perfil MASTER TRADER GESTIONAcceso Master Trader con perfil MASTER TRADER PLUS."/>
    <d v="2022-08-03T00:00:00"/>
    <d v="2022-08-05T00:00:00"/>
    <n v="210"/>
    <d v="2023-03-05T00:00:00"/>
    <n v="33969740"/>
    <n v="56"/>
    <n v="26.42"/>
    <n v="2426410"/>
    <n v="31543330"/>
    <n v="0"/>
    <n v="0"/>
    <n v="33969740"/>
    <n v="0"/>
  </r>
  <r>
    <n v="2022"/>
    <n v="220070"/>
    <x v="0"/>
    <s v="https://community.secop.gov.co/Public/Tendering/OpportunityDetail/Index?noticeUID=CO1.NTC.2520212&amp;isFromPublicArea=True&amp;isModal=true&amp;asPopupView=true"/>
    <x v="0"/>
    <x v="1"/>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20842997"/>
    <s v="JONATHAN  VERGEL VALENCIA"/>
    <s v="ASESOR - DESPACHO SECRETARIO DISTRITAL DE HDA."/>
    <s v="N/A"/>
    <d v="2022-09-30T00:00:00"/>
    <s v="1. El contratista ha cumplido a cabalidad con sus obligaciones2. El contratista ha cumplido a cabalidad con sus obligaciones3. El contratista se encuentra afiliado a los sistemas de seguridadsocial, salud, pensiones, aportesparafiscales y riesgos laborales y ha cumplido con el pago mensual delos mismos presentandosoporte de pago de seguridad social que se presumen validos alpresentarlos para sus pagos.4. El contratista presentó su póliza N. 380-47-994000121171 para lasuscripción de su contrato No.220070.5. El contratista presentó su póliza N. 380-47-994000121171 para lasuscripción de su contrato No.220070. Y estas fueron revisadas y aprobadas por la subdireccióncontractual.6. El contratista presentó su póliza N. 380-47-994000121171 para lasuscripción de su contrato No.220070. Y estas fueron revisadas y aprobadas por la subdirección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terceros.11. El contratista ha cumplido a cabalidad con sus obligaciones12. El contratista cuenta con su examen ocupacional que reposa en sucarpeta contractual.13. A la fecha el contrato se encuentra vigente.14. El contratista diligenció y presentó ante la secretaria distrital dehacienda el formato único de hojade vida del SIDEAP y al SIGEP.15. El contratista durante su asistencia a las instalaciones ha cumplidocon los protocolos debioseguridad adoptados."/>
    <s v="Durante el periodo del 1 al 30 de septiembre de 2022, el contratistarealizó 104 radicados externos enviados, 26 resoluciones, 20 memorandosinternos y 1 circular interna. Así mismo prestó atención a losdiferentes usuarios externos respondiendo telefónicamente susrequerimientos y brindándoles el soporte correspondiente. Verificacióndel reporte en CRM de 78 respuestas dadas a entes de control(Controlaría, Personería, Fiscalía, Procuraduría, Veeduría) participó entodas las reuniones a las que fue convocado en el mes de septiembre,generó la base de datos requerida por el supervisor, para el seguimientoa tramites de los usuarios de CRM y prestó apoyo general referente alobjeto del contrato solicitados por el supervisor."/>
    <d v="2022-01-12T00:00:00"/>
    <d v="2022-01-14T00:00:00"/>
    <n v="345"/>
    <d v="2022-12-29T00:00:00"/>
    <n v="26749000"/>
    <n v="259"/>
    <n v="74.209999999999994"/>
    <n v="19848533"/>
    <n v="6900467"/>
    <n v="0"/>
    <n v="0"/>
    <n v="26749000"/>
    <n v="0"/>
  </r>
  <r>
    <n v="2022"/>
    <n v="220007"/>
    <x v="0"/>
    <s v="https://community.secop.gov.co/Public/Tendering/OpportunityDetail/Index?noticeUID=CO1.NTC.2502368&amp;isFromPublicArea=True&amp;isModal=true&amp;asPopupView=true"/>
    <x v="0"/>
    <x v="1"/>
    <s v="DESPACHO SECRETARIO DISTRITAL DE HDA."/>
    <s v="0111-01"/>
    <s v="Prestar servicios de apoyo a la gestión al despacho del Secretariodistrital de Hacienda en lo correspondiente a la operatividad de losdiferentes sistemas de información en los procesos de contratación ymanejo de agenda."/>
    <n v="1015453535"/>
    <s v="KARINA ANDREA RODRIGUEZ SAAVEDRA"/>
    <s v="ASESOR - DESPACHO SECRETARIO DISTRITAL DE HDA."/>
    <s v="N/A"/>
    <d v="2022-09-30T00:00:00"/>
    <s v="1. Acata la Constitución, la ley, las normas legales y procedimentalesestablecidas por elGobierno Nacional y Distrital, y demás disposiciones pertinentes.2. Cumple lo previsto en las disposiciones de las especificacionesesenciales, así como en lapropuesta presentada.3. El contratista se encuentra afiliado a los sistemas de seguridadsocial, salud, pensiones,aportes parafiscales y riesgos laborales y ha cumplido con el pagomensual de los mismos presentando soporte de pago de seguridad socialque se presumen validos al presentarlos para sus pagos.4. El contratista presentó su póliza No. 15-46-101023322 para lasuscripción de su contrato No. 2200075. El contratista presentó su póliza No. 15-46-101023322 para lasuscripción de su contrato No. 220007 y estas fueron revisadas yaprobadas por la Subdirección contractual.6. El contratista presentó su póliza No. 15-46-101023322 para lasuscripción de su contrato No. 220007 y estas fueron revisadas yaprobadas por la Subdirección contractual.7. Colabora con la entidad para que el objeto contratado se cumpla y queeste sea el de mejor calidad.8. Obra con lealtad y buena fe en las distintas etapas contractualesevitando las dilaciones y en trabamiento que pudieran presentarse9. El contratista ha cumplido a cabalidad con su obligación10. Hasta el momento no se ha conocido que el contratista divulgueinformación de su proceso con terceros.11. Acata las instrucciones que durante el desarrollo del contrato le haimparto la Secretaría Distrital de Hacienda de Bogotá, D.C por conductodel supervisor del contrato.12. El contratista cuenta con su examen ocupacional que reposa en sucarpeta contractual.13. A la fecha el contrato se encuentra vigente.14. El contratista diligenció y presentó ante la secretaria Distrital deHacienda el Formato Único de Hoja de Vida del SIDEAP y al SIGEP.15. El contratista durante su asistencia a las instalaciones ha cumplidocon los protocolos de bioseguridad adoptados."/>
    <s v="Durante el periodo del 1 al 30 de septiembre de 2022 la contratistaapoyó en la realización de los informes de supervisión para el pagomensual de 6 contratos 220007, 220148, 220047, 210522, 220466 y 220070del despacho del secretario de hacienda por medio del aplicativoBOGDATA, también cargó y se creó el expediente en BogData los documentosrequeridos para la cesión del contrato numero 220252 con el radicadoS_CESC/2022/0000008341, contrato 220094 radicado S_CESC/2022/0000008342,contrato 220506 radicado S_CESC/2022/0000008041 y 220512 radicadoS_CESC/2022/0000008042, apoyó en la revisión de documentos de loscontratistasCarlos Parrado, Mayra Toledo, Peterson Medina y Santiago Gonzalez, surespectiva validación en el sistema SIDEAP y se cargaron al sistemaBOGDATA para la respectiva revisión del área encargada para confirmarque cumple con los requisitos para aplicar en la cesión de los contratos220252, 220094, 220506 y 220512.Realizó la creación del expediente de terminación de contrato anticipadadel contrato 220489 radicado S_TANT/2022/0000008044.Apoyó en la revisión de los documentos de contratación de 17contratistas que participaron en el proceso de contratación para atenderla contingencia de peticiones de Ingreso Mínimo garantizado.Realizo envío la documentación requerida para el trámite de afiliación ala ARL de 33 contratistas del despacho del secretario de haciendaAdicionalmente creó y cargo la documentación de 18 contratistas en laetapa precontractual y contractual.Apoyo en la revisión y cargue en los diferentes aplicativos mencionadosen la obligación un total de 6 cuentas de cobro de los contratos 220007,220070, 220148, 210522, 220047 y 220466 pertenecientes al despacho delsecretario.Realizó la consolidación y envío en el sistema BogData y la basesolicitada por correo electrónico de los Informes de supervisión ymodificaciones/Novedades mensual de la Contraloría correspondientes alos contratistas del despacho del secretario.Apoyó en el trámite de publicación de la agenda del secretario con losdiferentes entes externos en la plataforma Bogotá Cuidadora y asistió alas reuniones a las que fue convocada y prestó el apoyo generalreferente a la radicación de 6 oficios de internas enviadas, 20 oficiosde externas enviadas y el direccionamiento de 30 solicitudes enviadas aldespacho por medio del aplicativo CRM. Prestó el apoyo requerido por susupervisor relacionadas con el objeto del presente contrato."/>
    <d v="2022-01-07T00:00:00"/>
    <d v="2022-01-13T00:00:00"/>
    <n v="345"/>
    <d v="2022-12-28T00:00:00"/>
    <n v="36984000"/>
    <n v="260"/>
    <n v="74.5"/>
    <n v="27657600"/>
    <n v="9326400"/>
    <n v="0"/>
    <n v="0"/>
    <n v="36984000"/>
    <n v="0"/>
  </r>
  <r>
    <n v="2021"/>
    <n v="210176"/>
    <x v="0"/>
    <s v="https://community.secop.gov.co/Public/Tendering/OpportunityDetail/Index?noticeUID=CO1.NTC.1858972&amp;isFromPublicArea=True&amp;isModal=true&amp;asPopupView=true"/>
    <x v="3"/>
    <x v="6"/>
    <s v="SUBD. ANALISIS SECTORIAL"/>
    <s v="0111-01"/>
    <s v="Suscripción a los resultados mensuales de la encuesta de consumo paraBogotá, desagregando por Unidades de Planeamiento Zonal con lametodología Pocketshare Nacional Consumo 2010."/>
    <n v="900078820"/>
    <s v="RADDAR LIMITADA"/>
    <s v="SUBDIRECTOR TECNICO - SUBD. ANALISIS SECTORIAL"/>
    <s v="N/A"/>
    <d v="2022-09-30T00:00:00"/>
    <s v="El contratista dió cumplimiento a las obligaciones pactadas en losestudios previos del presente contrato."/>
    <s v="El contratista dió cumplimiento a las obligaciones pactadas en losestudios previos del presente contrato."/>
    <d v="2021-03-23T00:00:00"/>
    <d v="2021-04-15T00:00:00"/>
    <n v="360"/>
    <d v="2022-10-15T00:00:00"/>
    <n v="42366000"/>
    <n v="533"/>
    <n v="97.26"/>
    <n v="62957500"/>
    <n v="2000000"/>
    <n v="2"/>
    <n v="22591500"/>
    <n v="64957500"/>
    <n v="180"/>
  </r>
  <r>
    <n v="2022"/>
    <n v="220406"/>
    <x v="0"/>
    <s v="https://community.secop.gov.co/Public/Tendering/OpportunityDetail/Index?noticeUID=CO1.NTC.2942176&amp;isFromPublicArea=True&amp;isModal=true&amp;asPopupView=true"/>
    <x v="5"/>
    <x v="2"/>
    <s v="SUBD. SERVICIOS TIC"/>
    <s v="0111-01"/>
    <s v="Prestar los servicios de actualización, soporte y mantenimiento dellicenciamiento antivirus Kaspersky para la SDH, de conformidad con loestablecido en el Pliego de Condiciones."/>
    <n v="900418656"/>
    <s v="GRUPO MICROSISTEMAS COLOMBIA SAS"/>
    <s v="PROFESIONAL ESPECIALIZADO - SUBD. SOLUCIONES TIC"/>
    <s v="N/A"/>
    <d v="2022-09-30T00:00:00"/>
    <s v="El contratista cumplió con las obligaciones generalespara el periodo certificado."/>
    <s v="El contratista cumplió con las obligaciones especialespara el periodo certificado."/>
    <d v="2022-06-21T00:00:00"/>
    <d v="2022-07-13T00:00:00"/>
    <n v="360"/>
    <d v="2023-07-13T00:00:00"/>
    <n v="130662000"/>
    <n v="79"/>
    <n v="21.64"/>
    <n v="130662000"/>
    <n v="0"/>
    <n v="0"/>
    <n v="0"/>
    <n v="130662000"/>
    <n v="0"/>
  </r>
  <r>
    <n v="2022"/>
    <n v="220047"/>
    <x v="0"/>
    <s v="https://community.secop.gov.co/Public/Tendering/OpportunityDetail/Index?noticeUID=CO1.NTC.2504891&amp;isFromPublicArea=True&amp;isModal=true&amp;asPopupView=true"/>
    <x v="0"/>
    <x v="0"/>
    <s v="DESPACHO SECRETARIO DISTRITAL DE HDA."/>
    <s v="0111-01"/>
    <s v="Prestar servicios profesionales especializados al Despacho delSecretario de Hacienda en la elaboración, comunicación, seguimiento,evaluación, y análisis económicos a las estrategias de mitigación de lapandemia y reactivación económica relacionadas con el Sistema Distritalpara la Mitigación del Impacto Económico, el Fomento y ReactivaciónEconómica"/>
    <n v="52622154"/>
    <s v="ELENA ISABEL CRISTINA ARROYO ANDRADE"/>
    <s v="ASESOR - DESPACHO SECRETARIO DISTRITAL DE HDA."/>
    <s v="N/A"/>
    <d v="2022-09-30T00:00:00"/>
    <s v="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realizando su examen de salud ocupacional."/>
    <s v="Durante el mes de septiembre la contratista adelantó las labores deapoyo a la Secretaría Técnica del EMRE, además realizó seguimiento alavance y contribución de la Tropa Económica (reuniones de 9 y 23septiembre), consolidó el informe semestral para el Concejo de Bogotáfrente al Acuerdo de Reactivación (5 y 8 de septiembre), y realizóseguimiento a la estrategia de microcréditos del Distrito en la reciéncreada AGATA."/>
    <d v="2022-01-12T00:00:00"/>
    <d v="2022-01-14T00:00:00"/>
    <n v="345"/>
    <d v="2022-12-29T00:00:00"/>
    <n v="106064500"/>
    <n v="259"/>
    <n v="74.209999999999994"/>
    <n v="78702933"/>
    <n v="27361567"/>
    <n v="0"/>
    <n v="0"/>
    <n v="106064500"/>
    <n v="0"/>
  </r>
  <r>
    <n v="2021"/>
    <n v="210522"/>
    <x v="0"/>
    <s v="https://community.secop.gov.co/Public/Tendering/OpportunityDetail/Index?noticeUID=CO1.NTC.2395148&amp;isFromPublicArea=True&amp;isModal=true&amp;asPopupView=true"/>
    <x v="3"/>
    <x v="5"/>
    <s v="DESPACHO SUBSECRETARIO TECNICO"/>
    <s v="0111-01"/>
    <s v="La EMPRESA se obliga para con LA SECRETARÍA a gerenciar el proceso dedemocratización para la enajenación de hasta 863.480.214 accionesordinarias de propiedad de Bogotá D.C., correspondientes al 9.4% deltotal de las acciones en circulación de LA EMPRESA. El Gerenciamientocomprenderá el desarrollo de las labores de coordinación y trámitesoperativos necesarios para iniciar y llevar hasta su culminación la(s)“Etapa(s) Subsecuente(s)” del Proceso de Democratización, bajo ladirección de LA SECRETARÍA"/>
    <n v="899999082"/>
    <s v="GRUPO ENERGIA BOGOTA S A ESP PUDIENDO UT ILIZAR PARA TODOS LOS EFECTOS EN TODAS"/>
    <s v="ASESOR - DESPACHO SECRETARIO DISTRITAL DE HDA."/>
    <s v="N/A"/>
    <d v="2022-09-30T00:00:00"/>
    <s v="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obligaciones de pagos parafiscales."/>
    <s v="Durante el mes de septiembre el contratista llevó a cabo actividadesenmarcadas en la terminación anticipada del contrato por mutuo acuerdo.En particular podemos destacar actividades para la terminación yliquidación de contratos con asesores externos.- El contratista ha entregado informes con las labores desarrolladas ensu labor de gerencia para cumplir con el objeto del Contrato"/>
    <d v="2021-11-12T00:00:00"/>
    <d v="2021-11-22T00:00:00"/>
    <n v="360"/>
    <d v="2022-10-21T00:00:00"/>
    <n v="26268000000"/>
    <n v="312"/>
    <n v="93.69"/>
    <n v="11286333232"/>
    <n v="14981666768"/>
    <n v="0"/>
    <n v="0"/>
    <n v="26268000000"/>
    <n v="0"/>
  </r>
  <r>
    <n v="2021"/>
    <n v="210523"/>
    <x v="0"/>
    <s v="https://community.secop.gov.co/Public/Tendering/OpportunityDetail/Index?noticeUID=CO1.NTC.2396437&amp;isFromPublicArea=True&amp;isModal=true&amp;asPopupView=true"/>
    <x v="3"/>
    <x v="3"/>
    <s v="DESPACHO SECRETARIO DISTRITAL DE HDA."/>
    <s v="0111-01"/>
    <s v="Aunar esfuerzos entre la Secretaría Distrital de Planeación - SDP y laSecretaría Distrital de Hacienda – SHD para desarrollar accionesdirigidas a la actualización de información que permita identificarhogares pobres y vulnerables en desarrollo de la estrategia para mejorarla calidad del gasto público"/>
    <n v="899999061"/>
    <s v="SECRETARIA DISTRITAL de movILIDAD"/>
    <s v="ASESOR - DESPACHO SECRETARIO DISTRITAL DE HDA."/>
    <s v="N/A"/>
    <d v="2022-09-30T00:00:00"/>
    <s v="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obligaciones de pagos parafiscales."/>
    <s v="Durante el mes de septiembre la SDP adelantó actividades para laaplicación de encuestas Sisbén luego de adjudicar el proceso delicitación a contratista en el mes de junio. Las acciones quedaronconsignadas en el Comité Técnico de Seguimiento al Convenio, en dónde sediscutió el avance en la aplicación de encuestas y expectativas denúmeros de encuestas a aplicar. Al cierre de septiembre el contratistaha realizado aproximadamente 52 mil encuestas.- El contratista ha entregado informes bimestrales de actividades en elmarco del Comité Técnico de seguimiento del Convenio. Así mismo seencuentra elaborando el producto final de caracterizaciónsocioeconómica"/>
    <d v="2021-11-12T00:00:00"/>
    <d v="2021-11-22T00:00:00"/>
    <n v="360"/>
    <d v="2022-11-22T00:00:00"/>
    <n v="2334785843"/>
    <n v="312"/>
    <n v="85.48"/>
    <n v="2300000000"/>
    <n v="34785843"/>
    <n v="0"/>
    <n v="0"/>
    <n v="2334785843"/>
    <n v="0"/>
  </r>
  <r>
    <n v="2021"/>
    <n v="210377"/>
    <x v="0"/>
    <s v="https://community.secop.gov.co/Public/Tendering/OpportunityDetail/Index?noticeUID=CO1.NTC.2179036&amp;isFromPublicArea=True&amp;isModal=true&amp;asPopupView=true"/>
    <x v="3"/>
    <x v="6"/>
    <s v="SUBD. ANALISIS SECTORIAL"/>
    <s v="0111-01"/>
    <s v="Suscripción al sistema de información sobre vivienda nueva y usada ydestinos comerciales nuevos en Bogotá D.C."/>
    <n v="830006392"/>
    <s v="LA GALERIA INMOBILIARIA LTDA"/>
    <s v="SUBDIRECTOR TECNICO - SUBD. ANALISIS SECTORIAL"/>
    <s v="N/A"/>
    <d v="2022-09-30T00:00:00"/>
    <s v="El contratista dió cumplimiento a las obligaciones pactadas en losestudios previos del presente contrato."/>
    <s v="El contratista dió cumplimiento a las obligaciones pactadas en losestudios previos del presente contrato."/>
    <d v="2021-08-18T00:00:00"/>
    <d v="2021-09-03T00:00:00"/>
    <n v="360"/>
    <d v="2023-03-03T00:00:00"/>
    <n v="94600000"/>
    <n v="392"/>
    <n v="71.790000000000006"/>
    <n v="101900000"/>
    <n v="40000000"/>
    <n v="1"/>
    <n v="47300000"/>
    <n v="141900000"/>
    <n v="180"/>
  </r>
  <r>
    <n v="2022"/>
    <n v="220447"/>
    <x v="2"/>
    <s v="https://www.colombiacompra.gov.co/tienda-virtual-del-estado-colombiano/ordenes-compra/94057"/>
    <x v="6"/>
    <x v="10"/>
    <s v="SUBD. SERVICIOS TIC"/>
    <s v="0111-01"/>
    <s v="Proveer el outsourcing integral para los servicios de gestión deimpresión para la Secretaría Distrital de Hacienda."/>
    <n v="830001338"/>
    <s v="SUMIMAS S A S"/>
    <s v="PROFESIONAL ESPECIALIZADO - SUBD. SOLUCIONES TIC"/>
    <s v="N/A"/>
    <d v="2022-09-30T00:00:00"/>
    <s v="El contratista cumplio con las obligaciones generalespara el periodo certificado."/>
    <s v="El contratista cumplio con las obligaciones generalespara el periodo certificado."/>
    <d v="2022-07-29T00:00:00"/>
    <d v="2022-09-03T00:00:00"/>
    <n v="240"/>
    <d v="2023-05-03T00:00:00"/>
    <n v="191732088"/>
    <n v="27"/>
    <n v="11.16"/>
    <n v="1"/>
    <n v="191732087"/>
    <n v="0"/>
    <n v="0"/>
    <n v="191732088"/>
    <n v="0"/>
  </r>
  <r>
    <n v="2021"/>
    <n v="210531"/>
    <x v="0"/>
    <s v="https://community.secop.gov.co/Public/Tendering/OpportunityDetail/Index?noticeUID=CO1.NTC.2414312&amp;isFromPublicArea=True&amp;isModal=true&amp;asPopupView=true"/>
    <x v="3"/>
    <x v="6"/>
    <s v="SUBD. ANALISIS SECTORIAL"/>
    <s v="0111-01"/>
    <s v="Suscripción a la información de situación económica y expectativas deempresarios, consumidores, y perspectiva económica nacional y regional."/>
    <n v="860028669"/>
    <s v="FUNDACION PARA LA EDUCACION SUPERIOR Y E L DESARROLLO FEDESARROLLO"/>
    <s v="SUBDIRECTOR TECNICO - SUBD. ANALISIS SECTORIAL"/>
    <s v="N/A"/>
    <d v="2022-09-30T00:00:00"/>
    <s v="El contratista dió cumplimiento a las obligaciones pactadas en losestudios previos del presente contrato."/>
    <s v="El contratista dió cumplimiento a las obligaciones pactadas en losestudios previos del presente contrato."/>
    <d v="2021-11-24T00:00:00"/>
    <d v="2021-11-30T00:00:00"/>
    <n v="360"/>
    <d v="2022-11-30T00:00:00"/>
    <n v="40628000"/>
    <n v="304"/>
    <n v="83.29"/>
    <n v="35752640"/>
    <n v="4875360"/>
    <n v="0"/>
    <n v="0"/>
    <n v="40628000"/>
    <n v="0"/>
  </r>
  <r>
    <n v="2022"/>
    <n v="220377"/>
    <x v="2"/>
    <s v="https://www.colombiacompra.gov.co/tienda-virtual-del-estado-colombiano/ordenes-compra/88897"/>
    <x v="8"/>
    <x v="2"/>
    <s v="SUBD. SERVICIOS TIC"/>
    <s v="0111-01"/>
    <s v="Proveer el outsourcing integral para los servicios de gestión de mesa deayuda para la Secretaría Distrital de Hacienda, de conformidad con loestablecido en los estudios previos, en el Acuerdo Marco de Precios No.CCE-183-AMP-2020 y sus anexos."/>
    <n v="800196299"/>
    <s v="COMPAÑIA COLOMBIANA DE SERVICIOS DE VALO R AGREGADO Y TELEMATICOS COLVATEL S.A."/>
    <s v="PROFESIONAL ESPECIALIZADO - SUBD. SOLUCIONES TIC"/>
    <s v="N/A"/>
    <d v="2022-09-30T00:00:00"/>
    <s v="El contratista cumplio con las obligaciones generalesdurante el periodo certificado."/>
    <s v="El contratista cumplio con las obligaciones especialesdurante el periodo certificado, pero este cumplimientono fue al 100% ya que los indicadores de oportunidad deatención están muy por debajo de la meta establecida, yaque los tiempos(ANS) de atención establecidos no  secumplen."/>
    <d v="2022-04-27T00:00:00"/>
    <d v="2022-05-14T00:00:00"/>
    <n v="240"/>
    <d v="2023-01-14T00:00:00"/>
    <n v="530506780"/>
    <n v="139"/>
    <n v="56.73"/>
    <n v="108132947"/>
    <n v="422373833"/>
    <n v="0"/>
    <n v="0"/>
    <n v="530506780"/>
    <n v="0"/>
  </r>
  <r>
    <n v="2022"/>
    <n v="220060"/>
    <x v="0"/>
    <s v="https://community.secop.gov.co/Public/Tendering/OpportunityDetail/Index?noticeUID=CO1.NTC.2505613&amp;isFromPublicArea=True&amp;isModal=true&amp;asPopupView=true"/>
    <x v="0"/>
    <x v="0"/>
    <s v="OF. ASESORA DE COMUNICACIONES"/>
    <s v="0111-01"/>
    <s v="Prestar los servicios profesionales para apoyar a la Oficina Asesora deComunicaciones en las actividades de manejo de las redes sociales de laEntidad y de los contenidos de sinergias de Alcaldía Mayor y demásentidades del Distrito."/>
    <n v="80035939"/>
    <s v="ANDRES DAVID BAUTISTA ROBLES"/>
    <s v="JEFE DE OFICINA ASESORA - OF. ASESORA DE COMUNICACIONES"/>
    <s v="N/A"/>
    <d v="2022-09-30T00:00:00"/>
    <s v="Prestó los servicios para apoyar a la Oficina Asesora de Comunicacionesen las actividades de comunicación interna y externa, y el manejo deredes sociales para la gestión del cambio, bajo la nueva solucióntecnológica Bogdata y las demás que fueron asignadas por el supervisordel contrato, durante el mes de septiembre de 2022. 2. Análisis Técnicoy Financiero: Certifico que los servicios cumplen técnicamente y que losvalores cobrados se encuentran acorde con lo establecido en el contratoy en la propuesta del contratista"/>
    <s v="Prestó los servicios para apoyar a la Oficina Asesora de Comunicacionesen las actividades de comunicación interna y externa, y el manejo deredes sociales para la gestión del cambio, bajo la nueva solucióntecnológica Bogdata y las demás que fueron asignadas por el supervisordel contrato, durante el mes de septiembre de 2022. 2. Análisis Técnicoy Financiero: Certifico que los servicios cumplen técnicamente y que losvalores cobrados se encuentran acorde con lo establecido en el contratoy en la propuesta del contratista"/>
    <d v="2022-01-12T00:00:00"/>
    <d v="2022-01-18T00:00:00"/>
    <n v="330"/>
    <d v="2023-01-13T00:00:00"/>
    <n v="35827000"/>
    <n v="255"/>
    <n v="70.83"/>
    <n v="27467367"/>
    <n v="11182366"/>
    <n v="1"/>
    <n v="2822733"/>
    <n v="38649733"/>
    <n v="26"/>
  </r>
  <r>
    <n v="2022"/>
    <n v="220086"/>
    <x v="0"/>
    <s v="https://community.secop.gov.co/Public/Tendering/OpportunityDetail/Index?noticeUID=CO1.NTC.2529811&amp;isFromPublicArea=True&amp;isModal=true&amp;asPopupView=true"/>
    <x v="0"/>
    <x v="0"/>
    <s v="OF. ASESORA DE COMUNICACIONES"/>
    <s v="0111-01"/>
    <s v="Prestar los servicios profesionales para apoyar a la Oficina Asesora deComunicaciones en  la administración de los contenidos de la SedeElectrónica (Portal WEB) y velar por el cumplimiento de los lineamientosde gobierno en línea."/>
    <n v="52480985"/>
    <s v="SILVANA LORENA PALMARINY PEÑARANDA"/>
    <s v="JEFE DE OFICINA ASESORA - OF. ASESORA DE COMUNICACIONES"/>
    <s v="N/A"/>
    <d v="2022-09-30T00:00:00"/>
    <s v="Prestó los servicios profesionales para apoyar a la Oficina Asesora deComunicaciones en la administración de los contenidos de la SedeElectrónica (Portal WEB) y velar por el cumplimiento de los lineamientosde gobierno en línea y las demás que fueron asignadas por el supervisordel contrato, durante el mes de septiembre de 2022. 2. Análisis Técnicoy Financiero: Certifico que los servicios cumplen técnicamente y que losvalores cobrados se encuentran acorde con lo establecido en el contratoy en la propuesta del contratista."/>
    <s v="Prestó los servicios profesionales para apoyar a la Oficina Asesora deComunicaciones en la administración de los contenidos de la SedeElectrónica (Portal WEB) y velar por el cumplimiento de los lineamientosde gobierno en línea y las demás que fueron asignadas por el supervisordel contrato, durante el mes de septiembre de 2022. 2. Análisis Técnicoy Financiero: Certifico que los servicios cumplen técnicamente y que losvalores cobrados se encuentran acorde con lo establecido en el contratoy en la propuesta del contratista."/>
    <d v="2022-01-12T00:00:00"/>
    <d v="2022-01-18T00:00:00"/>
    <n v="210"/>
    <d v="2022-12-03T00:00:00"/>
    <n v="36813000"/>
    <n v="255"/>
    <n v="79.94"/>
    <n v="44350900"/>
    <n v="10868600"/>
    <n v="1"/>
    <n v="18406500"/>
    <n v="55219500"/>
    <n v="105"/>
  </r>
  <r>
    <n v="2022"/>
    <n v="220379"/>
    <x v="0"/>
    <s v="https://community.secop.gov.co/Public/Tendering/OpportunityDetail/Index?noticeUID=CO1.NTC.2908542&amp;isFromPublicArea=True&amp;isModal=true&amp;asPopupView=true"/>
    <x v="2"/>
    <x v="2"/>
    <s v="OF. ASESORA DE COMUNICACIONES"/>
    <s v="0111-01"/>
    <s v="Prestar los servicios de monitoreo, análisis y suministro de lainformación sobre publicaciones periodísticas de interés para la Secretaría Distrital de Hacienda."/>
    <n v="900788842"/>
    <s v="MYMCOL S A S"/>
    <s v="PROFESIONAL ESPECIALIZADO - OF. ASESORA DE COMUNICACIONES"/>
    <s v="N/A"/>
    <d v="2022-09-30T00:00:00"/>
    <s v="Durante el mes de septiembre el contratista prestó los servicios demonitoreo, análisis y suministro de la información sobre publicacionesperiodísticas de interés para la Secretaría Distrital de Hacienda."/>
    <s v="Durante el mes de septiembre el contratista prestó los servicios demonitoreo, análisis y suministro de la información sobre publicacionesperiodísticas de interés para la Secretaría Distrital de Hacienda."/>
    <d v="2022-05-03T00:00:00"/>
    <d v="2022-06-07T00:00:00"/>
    <n v="240"/>
    <d v="2023-02-07T00:00:00"/>
    <n v="19992000"/>
    <n v="115"/>
    <n v="46.94"/>
    <n v="9396240"/>
    <n v="10595760"/>
    <n v="0"/>
    <n v="0"/>
    <n v="19992000"/>
    <n v="0"/>
  </r>
  <r>
    <n v="2021"/>
    <n v="210376"/>
    <x v="0"/>
    <s v="https://community.secop.gov.co/Public/Tendering/OpportunityDetail/Index?noticeUID=CO1.NTC.2047595&amp;isFromPublicArea=True&amp;isModal=true&amp;asPopupView=true"/>
    <x v="4"/>
    <x v="2"/>
    <s v="OF. ASESORA DE COMUNICACIONES"/>
    <s v="0111-01"/>
    <s v="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
    <n v="901510528"/>
    <s v="UNION TEMPORAL SM - CM"/>
    <s v="JEFE DE OFICINA ASESORA - OF. ASESORA DE COMUNICACIONES"/>
    <s v="N/A"/>
    <d v="2022-09-30T00:00:00"/>
    <s v="Durante el mes de septiembre el contratista prestó los serviciosintegrales  de  central  medios  para  la  planeación, producción  yejecución  de  compañas  de  divulgación,  impresos,  material p.o.p,videos  y  piezas  institucionales  a  fin  de  divulgar  contenidos  dela Secretaría Distrital  de  Hacienda."/>
    <s v="Durante el mes de septiembre el contratista prestó los serviciosintegrales  de  central  medios  para  la  planeación, producción  yejecución  de  compañas  de  divulgación,  impresos,  material p.o.p,videos  y  piezas  institucionales  a  fin  de  divulgar  contenidos  dela Secretaría Distrital  de  Hacienda."/>
    <d v="2021-08-18T00:00:00"/>
    <d v="2021-09-01T00:00:00"/>
    <n v="360"/>
    <d v="2023-02-15T00:00:00"/>
    <n v="1435601000"/>
    <n v="394"/>
    <n v="74.06"/>
    <n v="1366149153"/>
    <n v="414451847"/>
    <n v="1"/>
    <n v="345000000"/>
    <n v="1780601000"/>
    <n v="164"/>
  </r>
  <r>
    <n v="2022"/>
    <n v="220424"/>
    <x v="0"/>
    <s v="https://community.secop.gov.co/Public/Tendering/OpportunityDetail/Index?noticeUID=CO1.NTC.2990529&amp;isFromPublicArea=True&amp;isModal=true&amp;asPopupView=true"/>
    <x v="2"/>
    <x v="6"/>
    <s v="DESPACHO DIR. INFORMATICA Y TECNOLOGIA"/>
    <s v="0111-01"/>
    <s v="Contratar la suscripción, soporte y actualización de productos Adobe einstalación funcional para la Secretaria Distrital de Hacienda."/>
    <n v="900446648"/>
    <s v="GREEN FON GROUP S A S"/>
    <s v="JEFE DE OFICINA ASESORA - OF. ASESORA DE COMUNICACIONES"/>
    <s v="N/A"/>
    <d v="2022-09-30T00:00:00"/>
    <s v="El contratista cumplió con las obligaciones generales del contratodurante el periodo del presente informe."/>
    <s v="El contratista, durante el periodo del presente informe, cumplió con lassiguientes obligaciones especiales:1. Cumplió con el objeto del presente contrato y las obligacionesestablecidas en los estudios previos.2. Entregó las licencias requeridas conforme al alcance del objeto.12. Las demás obligaciones que se derivan de los estudios previos y dela naturaleza del contrato."/>
    <d v="2022-07-11T00:00:00"/>
    <d v="2022-09-15T00:00:00"/>
    <n v="360"/>
    <d v="2023-09-15T00:00:00"/>
    <n v="35263008"/>
    <n v="15"/>
    <n v="4.1100000000000003"/>
    <n v="1469292"/>
    <n v="33793716"/>
    <n v="0"/>
    <n v="0"/>
    <n v="35263008"/>
    <n v="0"/>
  </r>
  <r>
    <n v="2022"/>
    <n v="220173"/>
    <x v="0"/>
    <s v="https://community.secop.gov.co/Public/Tendering/OpportunityDetail/Index?noticeUID=CO1.NTC.2522949&amp;isFromPublicArea=True&amp;isModal=true&amp;asPopupView=true"/>
    <x v="0"/>
    <x v="0"/>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1077941121"/>
    <s v="MARIA CECILIA ROMERO ROMERO"/>
    <s v="SUBDIRECTOR TECNICO - SUBD. CONSOLIDACION, GESTION E INVEST."/>
    <s v="N/A"/>
    <d v="2022-09-30T00:00:00"/>
    <s v="La contratista dio cumplimiento a cada una de las obligaciones generalespre - contractuales acordadas para la ejecución del contrato."/>
    <s v="Durante el mes de septiembre la contratista brindó orientación a losentes y entidades en temas referentes al reporte de deterioro de carterano tributaria. Elaboró presentación al respecto para la segunda visitapor oferta de la DDC. Apoyó a los entes y entidades vía correoelectrónico, mesas de trabajo o llamada telefónica a la CVP y SDHT en loreferente al análisis del reconocimiento contable de recíprocas delconvenio 618, revisó temas particulares de la SDHT, el esquema contablemanejado por la UDFJC para el reconocimiento del Fondo Emprender, yanalizó el registro de los rendimientos financieros del Banco Popularpara la SDM. Participó en las reuniones de revisión y actualización delas políticas transversales y anexos de políticas, en este sentido,proyectó la actualización de las normas asignadas de políticastransversales y participó en la presentación del modelo de pérdidasesperadas para instrumentos financieros con impacto al Distrito. Elaborópresentación del pasivo pensional para calificadoras de riesgos y paraevaluación financiera de la AFD."/>
    <d v="2022-01-17T00:00:00"/>
    <d v="2022-01-20T00:00:00"/>
    <n v="300"/>
    <d v="2022-11-20T00:00:00"/>
    <n v="78490000"/>
    <n v="253"/>
    <n v="83.22"/>
    <n v="66669967"/>
    <n v="11820033"/>
    <n v="0"/>
    <n v="0"/>
    <n v="78490000"/>
    <n v="0"/>
  </r>
  <r>
    <n v="2022"/>
    <n v="220569"/>
    <x v="0"/>
    <s v="https://community.secop.gov.co/Public/Tendering/OpportunityDetail/Index?noticeUID=CO1.NTC.3236039&amp;isFromPublicArea=True&amp;isModal=true&amp;asPopupView=true"/>
    <x v="0"/>
    <x v="0"/>
    <s v="DESPACHO SECRETARIO DISTRITAL DE HDA."/>
    <s v="0111-01"/>
    <s v="Prestar servicios profesionales altamente calificados para asesorar yacompañar el análisis y generación de recomendaciones para optimizar lagestión de fiducias"/>
    <n v="79154425"/>
    <s v="RODRIGO  VELEZ JARA"/>
    <s v="ASESOR - DESPACHO SECRETARIO DISTRITAL DE HDA."/>
    <s v="N/A"/>
    <d v="2022-09-30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15-44-101267591 de Seguros delEstado para la suscripción de su contrato No. 220569.5. El contratista presentó su póliza N. 15-44-101267591 de Seguros delEstado para la suscripción de su contrato No. 220569. Y estas fueronrevisadas y aprobadas por la subdirección contractual.6. El contratista presentó su póliza N. 15-44-101267591 de Seguros delEstado para la suscripción de su contrato No. 220569.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cuenta con su examen ocupacional que reposa en sucarpeta contractual.13. A la fecha el contrato se encuentra vigente.14. El contratista diligenció y presentó ante la secretaria distrital dehacienda el formato único de hoja de vida del SIDEAP y al SIGEP.15. El contratista durante su asistencia a las instalaciones ha cumplidocon los protocolos de bioseguridad adoptados."/>
    <s v="Durante el periodo del 8 al 30 de septiembre de 2022 el contratistaelaboro el cronograma y plan de trabajo para ser aporobado por laSupervisión del contrato.Además, se realizaron reuniones con la Dirección Distrital de Tesoreríacon el fín de coordinar las actividades a integrar con el proyecto deCuenta Única Distrital."/>
    <d v="2022-09-05T00:00:00"/>
    <d v="2022-09-08T00:00:00"/>
    <n v="150"/>
    <d v="2023-02-07T00:00:00"/>
    <n v="90000000"/>
    <n v="22"/>
    <n v="14.47"/>
    <n v="13800000"/>
    <n v="76200000"/>
    <n v="0"/>
    <n v="0"/>
    <n v="90000000"/>
    <n v="0"/>
  </r>
  <r>
    <n v="2022"/>
    <n v="220471"/>
    <x v="0"/>
    <s v="https://community.secop.gov.co/Public/Tendering/OpportunityDetail/Index?noticeUID=CO1.NTC.3145595&amp;isFromPublicArea=True&amp;isModal=true&amp;asPopupView=true"/>
    <x v="0"/>
    <x v="0"/>
    <s v="OF. ASESORA DE COMUNICACIONES"/>
    <s v="0111-01"/>
    <s v="Prestar los servicios profesionales para apoyar en las actividades decomunicación de la oficina Asesora de Comunicaciones relacionadas con elproceso de transformacion digital de la Entidad y las actividades deGestion del Cambio que se generan por la implementacion de Bogdata y lasalida en vivo de la Nueva Oficina Virtual.2"/>
    <n v="1214463101"/>
    <s v="LAURA DANIELA TOLOSA BELTRAN"/>
    <s v="JEFE DE OFICINA ASESORA - OF. ASESORA DE COMUNICACIONES"/>
    <s v="N/A"/>
    <d v="2022-09-30T00:00:00"/>
    <s v="Prestó los servicios profesionales para apoyar en las actividades decomunicación de la Oficina Asesora de Comunicaciones relacionadas con elproceso de transformación digital de la Entidad y las actividades deGestión del Cambio que se generan por la implementación de BogDATA y lasalida en vivo de la Nueva Oficina Virtual y las demás que fueronasignadas por el supervisor del contrato, durante el mes de septiembrede 2022. 2. Análisis Técnico y Financiero: Certifico que los servicioscumplen técnicamente y que los valores cobrados se encuentran acorde conlo establecido en el contrato y en la propuesta del contratista."/>
    <s v="Prestó los servicios profesionales para apoyar en las actividades decomunicación de la Oficina Asesora de Comunicaciones relacionadas con elproceso de transformación digital de la Entidad y las actividades deGestión del Cambio que se generan por la implementación de BogDATA y lasalida en vivo de la Nueva Oficina Virtual y las demás que fueronasignadas por el supervisor del contrato, durante el mes de septiembrede 2022. 2. Análisis Técnico y Financiero: Certifico que los servicioscumplen técnicamente y que los valores cobrados se encuentran acorde conlo establecido en el contrato y en la propuesta del contratista."/>
    <d v="2022-08-18T00:00:00"/>
    <d v="2022-08-26T00:00:00"/>
    <n v="125"/>
    <d v="2022-12-31T00:00:00"/>
    <n v="13570834"/>
    <n v="35"/>
    <n v="27.56"/>
    <n v="3799833"/>
    <n v="9771001"/>
    <n v="0"/>
    <n v="0"/>
    <n v="13570834"/>
    <n v="0"/>
  </r>
  <r>
    <n v="2022"/>
    <n v="220020"/>
    <x v="0"/>
    <s v="https://community.secop.gov.co/Public/Tendering/OpportunityDetail/Index?noticeUID=CO1.NTC.2517731&amp;isFromPublicArea=True&amp;isModal=true&amp;asPopupView=true"/>
    <x v="0"/>
    <x v="0"/>
    <s v="OF. ASESORA DE COMUNICACIONES"/>
    <s v="0111-01"/>
    <s v="Prestar  los  servicios  profesionales  a  la  Oficina  Asesora  de Comunicaciones  de  la  Secretaría Distrital  de  Hacienda  para conceptualizar  y  producir  piezas  audiovisuales  de  pequeño formatorequeridas para la estrategia de comunicaciones de la Entidad."/>
    <n v="79757333"/>
    <s v="LUIS FELIPE RUIZ SANCHEZ"/>
    <s v="JEFE DE OFICINA ASESORA - OF. ASESORA DE COMUNICACIONES"/>
    <s v="N/A"/>
    <d v="2022-09-30T00:00:00"/>
    <s v="Prestó los servicios profesionales a la Oficina Asesora deComunicaciones de la Secretaría Distrital de Hacienda paraconceptualizar y producir piezas audiovisuales de pequeño formatorequeridas para la estrategia de comunicaciones de la Entidad y lasdemás que fueron asignadas por el supervisor del contrato, durante elmes de septiembre de 2022. 2. Análisis Técnico y Financiero: Certificoque los servicios cumplen técnicamente y que los valores cobrados seencuentran acorde con lo establecido en el contrato y en la propuestadel contratista"/>
    <s v="Prestó los servicios profesionales a la Oficina Asesora deComunicaciones de la Secretaría Distrital de Hacienda paraconceptualizar y producir piezas audiovisuales de pequeño formatorequeridas para la estrategia de comunicaciones de la Entidad y lasdemás que fueron asignadas por el supervisor del contrato, durante elmes de septiembre de 2022. 2. Análisis Técnico y Financiero: Certificoque los servicios cumplen técnicamente y que los valores cobrados seencuentran acorde con lo establecido en el contrato y en la propuestadel contratista"/>
    <d v="2022-01-12T00:00:00"/>
    <d v="2022-01-18T00:00:00"/>
    <n v="270"/>
    <d v="2022-12-30T00:00:00"/>
    <n v="52335000"/>
    <n v="255"/>
    <n v="73.7"/>
    <n v="49039833"/>
    <n v="17251167"/>
    <n v="1"/>
    <n v="13956000"/>
    <n v="66291000"/>
    <n v="72"/>
  </r>
  <r>
    <n v="2022"/>
    <n v="220049"/>
    <x v="0"/>
    <s v="https://community.secop.gov.co/Public/Tendering/OpportunityDetail/Index?noticeUID=CO1.NTC.2504873&amp;isFromPublicArea=True&amp;isModal=true&amp;asPopupView=true"/>
    <x v="0"/>
    <x v="0"/>
    <s v="OF. ASESORA DE COMUNICACIONES"/>
    <s v="0111-01"/>
    <s v="Prestar los servicios profesionales para realizar la redacción decontenidos, comunicados, edición y corrección de estilo de las publicaciones que realiza la Secretaría Distrital de Hacienda."/>
    <n v="39762151"/>
    <s v="LUDDY OLINFFAR CAMACHO CAMACHO"/>
    <s v="JEFE DE OFICINA ASESORA - OF. ASESORA DE COMUNICACIONES"/>
    <s v="N/A"/>
    <d v="2022-09-30T00:00:00"/>
    <s v="Prestó los servicios profesionales para realizar la redacción decontenidos, comunicados, edición y corrección de estilo de laspublicaciones que realiza la Secretaría Distrital de Hacienda y lasdemás que fueron asignadas por el supervisor del contrato, durante elmes de septiembre de 2022. 2. Análisis Técnico y Financiero: Certificoque los servicios cumplen técnicamente y que los valores cobrados seencuentran acorde con lo establecido en el contrato y en la propuestadel contratista."/>
    <s v="Prestó los servicios profesionales para realizar la redacción decontenidos, comunicados, edición y corrección de estilo de laspublicaciones que realiza la Secretaría Distrital de Hacienda y lasdemás que fueron asignadas por el supervisor del contrato, durante elmes de septiembre de 2022. 2. Análisis Técnico y Financiero: Certificoque los servicios cumplen técnicamente y que los valores cobrados seencuentran acorde con lo establecido en el contrato y en la propuestadel contratista."/>
    <d v="2022-01-12T00:00:00"/>
    <d v="2022-01-19T00:00:00"/>
    <n v="285"/>
    <d v="2022-12-31T00:00:00"/>
    <n v="42227500"/>
    <n v="254"/>
    <n v="73.41"/>
    <n v="37338000"/>
    <n v="13483166"/>
    <n v="1"/>
    <n v="8593666"/>
    <n v="50821166"/>
    <n v="58"/>
  </r>
  <r>
    <n v="2022"/>
    <n v="220259"/>
    <x v="0"/>
    <s v="https://community.secop.gov.co/Public/Tendering/OpportunityDetail/Index?noticeUID=CO1.NTC.2644852&amp;isFromPublicArea=True&amp;isModal=true&amp;asPopupView=true"/>
    <x v="0"/>
    <x v="0"/>
    <s v="OF. ASESORA DE COMUNICACIONES"/>
    <s v="0111-01"/>
    <s v="Prestar servicios profesionales para apoyar las actividades de creaciónde contenidos, piezas gráficas de divulgación de la información, diseñoweb, y productos del Observatorio Fiscal del Distrito así como las demásactividades de diseño grafico de competencia de la Oficina Asesora deComunicaciones."/>
    <n v="80926444"/>
    <s v="WEISMAN FRANZ MEEK LOPEZ"/>
    <s v="JEFE DE OFICINA ASESORA - OF. ASESORA DE COMUNICACIONES"/>
    <s v="N/A"/>
    <d v="2022-09-30T00:00:00"/>
    <s v="Prestó los servicios profesionales para apoyar las actividades decreación de contenidos, piezas gráficas de divulgación de lainformación, diseño web, y productos del Observatorio Fiscal delDistrito, así como las demás actividades de diseño gráfico decompetencia de la Oficina Asesora de Comunicaciones y las demás quefueron asignadas por el supervisor del contrato, durante el mes deseptiembre de 2022. 2. Análisis Técnico y Financiero: Certifico que losservicios cumplen técnicamente y que los valores cobrados se encuentranacorde con lo establecido en el contrato y en la propuesta delcontratista."/>
    <s v="Prestó los servicios profesionales para apoyar las actividades decreación de contenidos, piezas gráficas de divulgación de lainformación, diseño web, y productos del Observatorio Fiscal delDistrito, así como las demás actividades de diseño gráfico decompetencia de la Oficina Asesora de Comunicaciones y las demás quefueron asignadas por el supervisor del contrato, durante el mes deseptiembre de 2022. 2. Análisis Técnico y Financiero: Certifico que losservicios cumplen técnicamente y que los valores cobrados se encuentranacorde con lo establecido en el contrato y en la propuesta delcontratista."/>
    <d v="2022-01-21T00:00:00"/>
    <d v="2022-02-07T00:00:00"/>
    <n v="300"/>
    <d v="2022-12-31T00:00:00"/>
    <n v="40320000"/>
    <n v="235"/>
    <n v="71.87"/>
    <n v="31180800"/>
    <n v="12364800"/>
    <n v="1"/>
    <n v="3225600"/>
    <n v="43545600"/>
    <n v="24"/>
  </r>
  <r>
    <n v="2022"/>
    <n v="220114"/>
    <x v="0"/>
    <s v="https://community.secop.gov.co/Public/Tendering/OpportunityDetail/Index?noticeUID=CO1.NTC.2540080&amp;isFromPublicArea=True&amp;isModal=true&amp;asPopupView=true"/>
    <x v="0"/>
    <x v="0"/>
    <s v="OF. ASESORA DE COMUNICACIONES"/>
    <s v="0111-01"/>
    <s v="Prestar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
    <n v="51982300"/>
    <s v="MARTHA HELENA CABRERA PUENTES"/>
    <s v="JEFE DE OFICINA ASESORA - OF. ASESORA DE COMUNICACIONES"/>
    <s v="N/A"/>
    <d v="2022-09-30T00:00:00"/>
    <s v="Prestó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 y las demás que fueron asignadas por el supervisor delcontrato, durante el mes de septiembre de 2022. 2. Análisis Técnico yFinanciero: Certifico que los servicios cumplen técnicamente y que losvalores cobrados se encuentran acorde con lo establecido en el contratoy en la propuesta del contratista"/>
    <s v="Prestó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 y las demás que fueron asignadas por el supervisor delcontrato, durante el mes de septiembre de 2022. 2. Análisis Técnico yFinanciero: Certifico que los servicios cumplen técnicamente y que losvalores cobrados se encuentran acorde con lo establecido en el contratoy en la propuesta del contratista"/>
    <d v="2022-01-14T00:00:00"/>
    <d v="2022-01-21T00:00:00"/>
    <n v="270"/>
    <d v="2022-12-31T00:00:00"/>
    <n v="58617000"/>
    <n v="252"/>
    <n v="73.260000000000005"/>
    <n v="54275000"/>
    <n v="19539000"/>
    <n v="1"/>
    <n v="15197000"/>
    <n v="73814000"/>
    <n v="70"/>
  </r>
  <r>
    <n v="2022"/>
    <n v="220103"/>
    <x v="0"/>
    <s v="https://community.secop.gov.co/Public/Tendering/OpportunityDetail/Index?noticeUID=CO1.NTC.2539403&amp;isFromPublicArea=True&amp;isModal=true&amp;asPopupView=true"/>
    <x v="0"/>
    <x v="0"/>
    <s v="OF. ASESORA DE COMUNICACIONES"/>
    <s v="0111-01"/>
    <s v="Prestar los servicios profesionales para apoyar a la Oficina Asesora deComunicaciones en el diseño de piezas comunicativas para las diferentesestrategias de comunicación de la Secretaría Distrital de Hacienda."/>
    <n v="79947142"/>
    <s v="PAULO CESAR SANTACRUZ HERNANDEZ"/>
    <s v="JEFE DE OFICINA ASESORA - OF. ASESORA DE COMUNICACIONES"/>
    <s v="N/A"/>
    <d v="2022-09-30T00:00:00"/>
    <s v="prestó los servicios profesionales para apoyar a la Oficina Asesora deComunicaciones en el diseño de piezas comunicativas para las diferentesestrategias de comunicación de la Secretaría Distrital de Hacienda y lasdemás que fueron asignadas por el supervisor del contrato, durante elmes de septiembre de 2022. 2. Análisis Técnico y Financiero: Certificoque los servicios cumplen técnicamente y que los valores cobrados seencuentran acorde con lo establecido en el contrato y en la propuestadel contratista."/>
    <s v="prestó los servicios profesionales para apoyar a la Oficina Asesora deComunicaciones en el diseño de piezas comunicativas para las diferentesestrategias de comunicación de la Secretaría Distrital de Hacienda y lasdemás que fueron asignadas por el supervisor del contrato, durante elmes de septiembre de 2022. 2. Análisis Técnico y Financiero: Certificoque los servicios cumplen técnicamente y que los valores cobrados seencuentran acorde con lo establecido en el contrato y en la propuestadel contratista."/>
    <d v="2022-01-13T00:00:00"/>
    <d v="2022-01-20T00:00:00"/>
    <n v="300"/>
    <d v="2022-12-31T00:00:00"/>
    <n v="46520000"/>
    <n v="253"/>
    <n v="73.33"/>
    <n v="38921733"/>
    <n v="13956001"/>
    <n v="1"/>
    <n v="6357734"/>
    <n v="52877734"/>
    <n v="41"/>
  </r>
  <r>
    <n v="2022"/>
    <n v="220075"/>
    <x v="0"/>
    <s v="https://community.secop.gov.co/Public/Tendering/OpportunityDetail/Index?noticeUID=CO1.NTC.2525730&amp;isFromPublicArea=True&amp;isModal=true&amp;asPopupView=true"/>
    <x v="0"/>
    <x v="0"/>
    <s v="OF. ASESORA DE COMUNICACIONES"/>
    <s v="0111-01"/>
    <s v="Prestar los servicios profesionales para apoyar a la Oficina Asesora deComunicaciones en la atención, administración de redes sociales y latransmisión de eventos virtuales a través de las diferentes plataformasdigitales."/>
    <n v="52695323"/>
    <s v="ISABEL CRISTINA COTE GOMEZ"/>
    <s v="JEFE DE OFICINA ASESORA - OF. ASESORA DE COMUNICACIONES"/>
    <s v="N/A"/>
    <d v="2022-09-30T00:00:00"/>
    <s v="Prestó los servicios profesionales para apoyar a la Oficina Asesora deComunicaciones en la atención, administración de redes sociales y latransmisión de eventos virtuales a través de las diferentes plataformasdigitales y las demás que fueron asignadas por el supervisor delcontrato, durante el mes de septiembre de 2022. 2. Análisis Técnico yFinanciero: Certifico que los servicios cumplen técnicamente y que losvalores cobrados se encuentran acorde con lo establecido en el contratoy en la propuesta del contratista"/>
    <s v="Prestó los servicios profesionales para apoyar a la Oficina Asesora deComunicaciones en la atención, administración de redes sociales y latransmisión de eventos virtuales a través de las diferentes plataformasdigitales y las demás que fueron asignadas por el supervisor delcontrato, durante el mes de septiembre de 2022. 2. Análisis Técnico yFinanciero: Certifico que los servicios cumplen técnicamente y que losvalores cobrados se encuentran acorde con lo establecido en el contratoy en la propuesta del contratista"/>
    <d v="2022-01-12T00:00:00"/>
    <d v="2022-01-20T00:00:00"/>
    <n v="300"/>
    <d v="2022-12-31T00:00:00"/>
    <n v="65130000"/>
    <n v="253"/>
    <n v="73.33"/>
    <n v="54492100"/>
    <n v="19539000"/>
    <n v="1"/>
    <n v="8901100"/>
    <n v="74031100"/>
    <n v="41"/>
  </r>
  <r>
    <n v="2022"/>
    <n v="220061"/>
    <x v="0"/>
    <s v="https://community.secop.gov.co/Public/Tendering/OpportunityDetail/Index?noticeUID=CO1.NTC.2535430&amp;isFromPublicArea=True&amp;isModal=true&amp;asPopupView=true"/>
    <x v="0"/>
    <x v="0"/>
    <s v="OF. ASESORA DE COMUNICACIONES"/>
    <s v="0111-01"/>
    <s v="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
    <n v="79520639"/>
    <s v="JUAN CARLOS GOMEZ MARULANDA"/>
    <s v="JEFE DE OFICINA ASESORA - OF. ASESORA DE COMUNICACIONES"/>
    <s v="N/A"/>
    <d v="2022-09-30T00:00:00"/>
    <s v="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y las demás que fueron asignadas por el supervisor del contrato, duranteel mes de septiembre de 2022. 2. Análisis Técnico y Financiero:Certifico que los servicios cumplen técnicamente y que los valorescobrados se encuentran acorde con lo establecido en el contrato y en lapropuesta del contratista."/>
    <s v="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y las demás que fueron asignadas por el supervisor del contrato, duranteel mes de septiembre de 2022. 2. Análisis Técnico y Financiero:Certifico que los servicios cumplen técnicamente y que los valorescobrados se encuentran acorde con lo establecido en el contrato y en lapropuesta del contratista."/>
    <d v="2022-01-13T00:00:00"/>
    <d v="2022-01-19T00:00:00"/>
    <n v="270"/>
    <d v="2022-12-31T00:00:00"/>
    <n v="56520000"/>
    <n v="254"/>
    <n v="73.41"/>
    <n v="52752000"/>
    <n v="18840000"/>
    <n v="1"/>
    <n v="15072000"/>
    <n v="71592000"/>
    <n v="72"/>
  </r>
  <r>
    <n v="2022"/>
    <n v="220174"/>
    <x v="0"/>
    <s v="https://community.secop.gov.co/Public/Tendering/OpportunityDetail/Index?noticeUID=CO1.NTC.2522949&amp;isFromPublicArea=True&amp;isModal=true&amp;asPopupView=true"/>
    <x v="0"/>
    <x v="0"/>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1030592062"/>
    <s v="CAMILO ANDRES ORJUELA SEGURA"/>
    <s v="SUBDIRECTOR TECNICO - SUBD. CONSOLIDACION, GESTION E INVEST."/>
    <s v="N/A"/>
    <d v="2022-09-30T00:00:00"/>
    <s v="El contratista dio cumplimiento a cada una de las obligaciones generalespre - contractuales acordadas para la ejecución del contrato."/>
    <s v="Durante el mes de septiembre, el contratista participó en las mesas detrabajo internas para el análisis de los ajustes a efectuar en laspolíticas transversales y el manual de políticas de Bogotá, y para larevisión de los avances del Congreso Distrital de Contabilidad.Participó en las reuniones llevadas a cabo con el SITP y con laSecretaría Distrital de Movilidad, cuyo objetivo fue resolverinquietudes derivadas de distintos hechos. Realizó la presentación delmodelo de pérdidas esperadas ante el Comité Técnico de la Dirección;proyectó la Carta Circular 114 de 2022 y revisó la política transversalde beneficios a los empleados. Realizó gestión de operaciones recíprocasrequerida por la CGN, y proyectó requerimiento de mesa de trabajo a laETB para la conciliación de diferencias. Preparó presentación de la mesade trabajo con la CGN respecto a la naturaleza de la Corporación Investin Bogotá y su obligación de reporte. Finalmente, realizó revisión de laAdenda No. 13 de los títulos emitidos por Bogotá."/>
    <d v="2022-01-17T00:00:00"/>
    <d v="2022-01-20T00:00:00"/>
    <n v="300"/>
    <d v="2022-11-20T00:00:00"/>
    <n v="78490000"/>
    <n v="253"/>
    <n v="83.22"/>
    <n v="65669966"/>
    <n v="12820034"/>
    <n v="0"/>
    <n v="0"/>
    <n v="78490000"/>
    <n v="0"/>
  </r>
  <r>
    <n v="2021"/>
    <n v="210498"/>
    <x v="1"/>
    <s v="https://www.contratos.gov.co/consultas/detalleProceso.do?numConstancia=21-15-12287611"/>
    <x v="7"/>
    <x v="11"/>
    <s v="SUBD. ADMINISTRATIVA Y FINANCIERA"/>
    <s v="0111-01"/>
    <s v="Realizar la Interventoría técnica, administrativa, ambiental,financiera, legal y contable para el contrato de mantenimientos integrados"/>
    <n v="900436622"/>
    <s v="LOGIA 3 ASOCIADOS SAS"/>
    <s v="PROFESIONAL ESPECIALIZADO - SUBD. ADMINISTRATIVA Y FINANCIERA"/>
    <s v="N/A"/>
    <d v="2022-09-30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
    <s v="La interventoría ha cumplido con las obligaciones especialesestablecidas en el anexo técnico, realizando seguimiento y control alcumplimiento de la ejecución de actividades del contratista en larealización de rutinas de mantenimiento preventivo y correctivo deacuerdo con las solicitudes de funcionarios y las presentadas por lasdiferentes áreas, las cuales fueron aprobadas para su ejecución.Durante este periodo se tiene un total de 420 tickets generados encumplimiento al plan de mantenimiento de la entidad y a solicitudesrealizadas, de las cuales el contratista da cumplimiento y cierre a untotal de 409 lo que representa un 97% de cumplimiento aproximadamente.Genero formatos de control para actividades rutinarias que se estánejecutando y para el control de asistencia del personal del contratista.Realizo el recibido de servicio ejecutados por el contratista demantenimiento integrado.Ha realizado seguimiento a los requerimientos de mantenimientospreventivos y correctivos realizados por medio de correo, whatsapp, mesade servicio, por parte de funcionarios.Recorrido por sedes para levantamiento de necesidades para inicio demantenimientos preventivos y correctivos.Asistencia a reuniones programadas por la entidad.Acompañamiento y verificación de las actividades ejecutadas por elcontratista de mantenimiento integrado.Elaboración de informe de interventoría.Realización de recorridos de inspección para detectar eventos querequieran la realización de mantenimientos preventivos y correctivos."/>
    <d v="2021-10-25T00:00:00"/>
    <d v="2021-11-09T00:00:00"/>
    <n v="240"/>
    <d v="2022-10-09T00:00:00"/>
    <n v="120904000"/>
    <n v="325"/>
    <n v="97.31"/>
    <n v="15113000"/>
    <n v="151130000"/>
    <n v="2"/>
    <n v="45339000"/>
    <n v="166243000"/>
    <n v="90"/>
  </r>
  <r>
    <n v="2021"/>
    <n v="210460"/>
    <x v="0"/>
    <s v="https://community.secop.gov.co/Public/Tendering/OpportunityDetail/Index?noticeUID=CO1.NTC.2050044&amp;isFromPublicArea=True&amp;isModal=true&amp;asPopupView=true"/>
    <x v="4"/>
    <x v="12"/>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517788"/>
    <s v="CONSORCIO T&amp;O 2021"/>
    <s v="SUBDIRECTOR TECNICO - SUBD. ADMINISTRATIVA Y FINANCIERA"/>
    <s v="N/A"/>
    <d v="2022-09-30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técnico, así como en la propuesta presentada.Cumplió con las condiciones técnicas, jurídicas, económicas, financierasy comerciales presentadas en la propuesta.Garantizó la calidad de los servicios contratados y responder por cadauno de los entregables.Acató las instrucciones que durante el desarrollo del contrato leimpartió la Secretaría Distrital de Hacienda de Bogotá, D.C por conductodel supervisor del contrato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
    <s v="El contratista puso a disposición de la Entidad el personal requerido,para ejecutar las actividades, realizó las rutinas del mantenimientopreventivo y correctivo de acuerdo con las solicitudes de lainterventoría y las presentadas por las diferentes áreas, las cualesfueron aprobadas para su ejecución.Dentro de las actividades programadas, se ejecutaron las siguientes:SISTEMA ELECTRICO• Inspecciones diarias de los tableros eléctricos.• Medición de voltajes y corrientes.• Verificación de condiciones físicas del tablero.• Limpieza de tableros.• Limpieza de contactos, borneras.• Limpieza y aseo semanal de los cuartos eléctricos.• Ajuste semanal de los breackers.• Inspección y cambio de iluminación; durante este periodo seadelanta el cambio de gran parte de las luminarias del piso 3 las cualesse evidencian notablemente deterioradas.• Inspección diaria del sistema eléctrico en cafeterías.• Mantenimiento eléctrico cafeterías (estufas eléctricas)• Medición voltaje de baños• Mantenimiento, secadores de manos.• Medición de combustibles plantas eléctricas.• Medición de voltajes plantas eléctricas.• Ensayos de pruebas termográficas.• Ensayo de prueba puesta a tierra.SISTEMA HIDRAULICO• inspección red principal, red secundaria de presión, Estaactividad ha sido adelantada en la sede del CAD y de la calle 32verificando el funcionamiento de red hidráulica y los sistemas debombeo.• verificación e identificación de tuberías de presión.• Pintura tubería de presión PVC expuesta a intemperie.• Sondeo de bajantes red sanitaria.• Verificación quincenal de descargas y comprobar taponamientos ensanitarios, Actividad de programación ejecutada durante el periodo, elcontratista diligencia formato de inspección.• 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 Inspección y revisión de voltajes y Limpieza de sistemas defiltro en sensores de orinales, sanitarios y lavamanos.• Verificación Sifones en lavamanos, lavaplatos, orinales y pocetasde aseo - Limpieza si se requiere por taponamiento, durante eltranscurso de este periodo el contratista adelanta la ejecución de estaactividad realizando el sondeo de los sifones de la red sanitaria en losbaños y cocinas.• Mantenimiento preventivo de equipos Subsistema agua potable.• Mantenimiento preventivo de equipos Subsistema agua lluvias• Mantenimiento preventivo de equipos Subsistema agua mixta.• Verificación diaria de presión (manómetros), inspección deconexiones hidráulicas de equipos de bombeo.• Verificación diaria de presión (manómetros), inspección deconexiones hidráulicas de equipos hidroneumáticos.• Inspección diaria de niveles de tanques de almacenamiento Aguaslluvias, agua potable, agua mixta.• Impermeabilización externa, pintura y demarcación cuartos debombas, esta actividad fue adelantada en los cuartos de bomba de lossistemas de agua potable y mixtas en el sótano.OFICINAS, PUESTOS DE TRABAJO Y MOBILIARIO.• Pintura muros zonas comunes del costado oriental del edificio.• Pintura muros punto fijo del costado oriental del edificio.• Inspección puertas de vidrio, El contratista realiza inspecciónquincenal de los elementos e interviene con mantenimiento correctivo loscasos puntuales.• Inspección mensual de puertas baños• limpieza y desinfección mensual de lockers.• Mantenimiento preventivo de archivos rodantes.ATENCION A SOLICITUDES Y ACTIVIDADES NO PROGRAMADAS• Pintura muros exteriores sede Cr32.• Mantenimiento correctivo sillas.• Reparación de humedad y pintura interior en punto fijo entre elprimer piso y sótano.• Mantenimiento carritos transporte de elementos.• Demarcación parqueaderos movilidad reducida.• Elaboración e instalación de plataformas para cruce de tuberíasen cubierta.• Demarcación pasos peatonales en sótano y subsotano.• Cambio de vidrios rotos en puestos de trabajo.• Mantenimiento correctivo eléctrico e hidráulico en sede BodegaAv68.• Mantenimiento correctivo reja perimetral.• Impermeabilización cárcamos fachada sobre subestación.• Adecuación muro en drywall e instalación puerta sede Foncep.• Traslado de elementos entre sedes.• Reinstalación solar screem.• Mantenimiento correctivo baños.• Elaboración copia llaves.• Adecuación e instalación de nuevos puestos de trabajo.• Ajuste y mantenimiento ventanas.• Ajuste cajones puntos ecológicos.• Ajuste y mantenimiento vidrios ingreso en mezanine.• Mantenimiento correctivo puertas de ingreso oficina y puertaingreso principal en mezanine.• Mantenimiento canales aguas lluvias sede Calle 54.• Revisión cargadores eléctricos para carros eléctricos.• Instalación cinta antideslizante en escaleras mezanine.• Revisión y ajuste de electroimanes puertas.• Elaboración inventario puestos de trabajo sede Calle 54.• Mantenimiento y aseguramiento de lockers.• Mantenimiento correctivo escritorios y cajoneras, puestos detrabajo.• Reparación y cambio de luminarias.• Revisión y reparación muebles cafeterías.• Mantenimientos correctivos estufas cafeterías.• Traslado interno de puestos de trabajo y mobiliario.• Mantenimiento correctivo mesa ping-pong.• Mantenimiento correctivo escape de agua en baños.• Revision y ajuste puertas baños.• Cambio de gatos hidráulicos puertas baños.• Desmonte estantería archivos.• Reparación pintura y humedades sede Cr32.• Cambio cielo raso en fibromineral por cielo raso en drywall enbaños sede Calle 54.• Cambio de circuitos para estufa piso 16.• Mantenimiento correctivo Bomba 1.• Mantenimiento correctivo bomba de inyección combustible planta 3.• Adecuaciones finales sede condominio.• Instalación bajante de aguas lluvias compostera."/>
    <d v="2021-09-28T00:00:00"/>
    <d v="2021-11-12T00:00:00"/>
    <n v="240"/>
    <d v="2022-09-30T00:00:00"/>
    <n v="1091004500"/>
    <n v="318"/>
    <n v="100"/>
    <n v="82914359"/>
    <n v="1008090141"/>
    <n v="1"/>
    <n v="0"/>
    <n v="1091004500"/>
    <n v="78"/>
  </r>
  <r>
    <n v="2022"/>
    <n v="220191"/>
    <x v="0"/>
    <s v="https://community.secop.gov.co/Public/Tendering/OpportunityDetail/Index?noticeUID=CO1.NTC.2610259&amp;isFromPublicArea=True&amp;isModal=true&amp;asPopupView=true"/>
    <x v="0"/>
    <x v="0"/>
    <s v="SUBD. EDUCACION TRIBUTARIA Y SERVICIO"/>
    <s v="0111-01"/>
    <s v="Prestar servicios profesionales en la formulación, administración ypresentación de informes de la tropa económica de la SecretariaDistrital de Hacienda, para contribuir a  la formalización de losestablecimientos en el Distrito Capital."/>
    <n v="79465385"/>
    <s v="HERNANDO  PEREZ SABOGAL"/>
    <s v="SUBDIRECTOR TECNICO - SUBD. EDUCACION TRIBUTARIA Y SERVICIO"/>
    <s v="N/A"/>
    <d v="2022-09-30T00:00:00"/>
    <s v="Durante el mes de septiembre de 2022, el contratista cumplió con lasobligaciones generales estipuladas en los estudios previos."/>
    <s v="Durante el mes de septiembre de 2022, el contratista cumplió con lasobligaciones especiales estipuladas en los estudios previos"/>
    <d v="2022-01-19T00:00:00"/>
    <d v="2022-01-21T00:00:00"/>
    <n v="330"/>
    <d v="2022-12-21T00:00:00"/>
    <n v="74195000"/>
    <n v="252"/>
    <n v="75.45"/>
    <n v="55758667"/>
    <n v="18436333"/>
    <n v="0"/>
    <n v="0"/>
    <n v="74195000"/>
    <n v="0"/>
  </r>
  <r>
    <n v="2021"/>
    <n v="210402"/>
    <x v="0"/>
    <s v="https://community.secop.gov.co/Public/Tendering/OpportunityDetail/Index?noticeUID=CO1.NTC.2143740&amp;isFromPublicArea=True&amp;isModal=true&amp;asPopupView=true"/>
    <x v="5"/>
    <x v="2"/>
    <s v="SUBD. INFRAESTRUCTURA TIC"/>
    <s v="0111-01"/>
    <s v="Suministro de certificados para servidor y sitio seguro, firma digitalde personas, así como el servicio de estampado cronológico y correoelectrónico certificado, para garantizar el firmado electrónico dedocumentos generados por la Secretaria Distrital de Hacienda"/>
    <n v="830084433"/>
    <s v="SOCIEDAD CAMERAL DE CERTIFICACION DIGITA L CERTICAMARA S A"/>
    <s v="PROFESIONAL ESPECIALIZADO - SUBD. INFRAESTRUCTURA TIC"/>
    <s v="N/A"/>
    <d v="2022-09-30T00:00:00"/>
    <s v="Actividades adelantadas durante el periodo reportado. Octubre/2021Se realizó prórroga del contrato por 2 meses, nueva fecha finalizaciónel 07/11/20222 Token por Reposición1 Token por perdida de Clave4 Token por caducidad.Consumo estampas cronológicas: 4.189Consumo certimail - correo certificado: 37.8101 Certificado SSL-EV sitio serviciosweb.shd.gov.coEmisión 3 certificados PJEE"/>
    <s v="Actividades adelantadas durante el periodo reportado. Octubre/2021Se realizó prórroga del contrato por 2 meses, nueva fecha finalizaciónel 07/11/20222 Token por Reposición1 Token por perdida de Clave4 Token por caducidad.Consumo estampas cronológicas: 4.189Consumo certimail - correo certificado: 37.8101 Certificado SSL-EV sitio serviciosweb.shd.gov.coEmisión 3 certificados PJEE"/>
    <d v="2021-09-01T00:00:00"/>
    <d v="2021-09-07T00:00:00"/>
    <n v="360"/>
    <d v="2022-11-07T00:00:00"/>
    <n v="194853153"/>
    <n v="388"/>
    <n v="91.08"/>
    <n v="39910443"/>
    <n v="154942710"/>
    <n v="1"/>
    <n v="0"/>
    <n v="194853153"/>
    <n v="60"/>
  </r>
  <r>
    <n v="2022"/>
    <n v="220419"/>
    <x v="0"/>
    <s v="https://community.secop.gov.co/Public/Tendering/OpportunityDetail/Index?noticeUID=CO1.NTC.2988998&amp;isFromPublicArea=True&amp;isModal=true&amp;asPopupView=true"/>
    <x v="2"/>
    <x v="6"/>
    <s v="OF. ASESORA DE COMUNICACIONES"/>
    <s v="0111-01"/>
    <s v="Suscripción a un servicio periodístico por internet especializado en elsector financiero y económico, de actualización permanente."/>
    <n v="900811192"/>
    <s v="VALORA INVERSIONES S.A.S"/>
    <s v="JEFE DE OFICINA ASESORA - OF. ASESORA DE COMUNICACIONES"/>
    <s v="N/A"/>
    <d v="2022-09-30T00:00:00"/>
    <s v="Recibo a satisfacción la Suscripción a un servicio periodístico porinternet especializadoen el sector financiero y económico,deactualización permanente durante el mes de septiembre de 2022"/>
    <s v="Recibo a satisfacción la Suscripción a un servicio periodístico porinternet especializadoen el sector financiero y económico,deactualización permanente durante el mes de septiembre de 2022"/>
    <d v="2022-07-07T00:00:00"/>
    <d v="2022-08-16T00:00:00"/>
    <n v="360"/>
    <d v="2023-08-16T00:00:00"/>
    <n v="4500000"/>
    <n v="45"/>
    <n v="12.33"/>
    <n v="540000"/>
    <n v="3960000"/>
    <n v="0"/>
    <n v="0"/>
    <n v="4500000"/>
    <n v="0"/>
  </r>
  <r>
    <n v="2021"/>
    <n v="210458"/>
    <x v="0"/>
    <s v="https://community.secop.gov.co/Public/Tendering/OpportunityDetail/Index?noticeUID=CO1.NTC.2271722&amp;isFromPublicArea=True&amp;isModal=true&amp;asPopupView=true"/>
    <x v="3"/>
    <x v="6"/>
    <s v="OF. ASESORA DE COMUNICACIONES"/>
    <s v="0111-01"/>
    <s v="Suscripción a los diarios El Tiempo y Portafolio para la SecretaríaDistrital de Hacienda"/>
    <n v="860001022"/>
    <s v="CASA EDITORIAL EL TIEMPO S A"/>
    <s v="JEFE DE OFICINA ASESORA - OF. ASESORA DE COMUNICACIONES"/>
    <s v="N/A"/>
    <d v="2022-09-30T00:00:00"/>
    <s v="Se entregaron los ejemplares requeridos por esta dependencia"/>
    <s v="Se entregaron los ejemplares requeridos por esta dependencia"/>
    <d v="2021-09-30T00:00:00"/>
    <d v="2021-10-11T00:00:00"/>
    <n v="360"/>
    <d v="2022-10-11T00:00:00"/>
    <n v="2151600"/>
    <n v="354"/>
    <n v="96.99"/>
    <n v="2151600"/>
    <n v="0"/>
    <n v="0"/>
    <n v="0"/>
    <n v="2151600"/>
    <n v="0"/>
  </r>
  <r>
    <n v="2022"/>
    <n v="220146"/>
    <x v="0"/>
    <s v="https://community.secop.gov.co/Public/Tendering/OpportunityDetail/Index?noticeUID=CO1.NTC.2553954&amp;isFromPublicArea=True&amp;isModal=true&amp;asPopupView=true"/>
    <x v="3"/>
    <x v="2"/>
    <s v="SUBD. ADMINISTRATIVA Y FINANCIERA"/>
    <s v="0111-01"/>
    <s v="SERVICIOS DE MANTENIMIENTO CON SUMINISTRO DE REPUESTOS PARA LOSASCENSORES SCHINDLER DE LA TORRE A EDIFICIO CAD."/>
    <n v="860005289"/>
    <s v="ASCENSORES SCHINDLER DE COLOMBIA S A S"/>
    <s v="PROFESIONAL UNIVERSITARIO - SUBD. ADMINISTRATIVA Y FINANCIERA"/>
    <s v="N/A"/>
    <d v="2022-09-30T00:00:00"/>
    <s v="Durante el periodo comprendido entre el 1 y el 30 de septiembre, elcontratista cumplió con las condiciones y obligaciones del contrato asícomo del Anexo 1. Especificaciones Técnicas"/>
    <s v="Durante el periodo comprendido entre el 1 y el 30 de septiembre, elcontratista cumplió con las condiciones y obligaciones del contrato asícomo del Anexo 1. Especificaciones Técnicas"/>
    <d v="2022-01-18T00:00:00"/>
    <d v="2022-03-22T00:00:00"/>
    <n v="345"/>
    <d v="2023-03-09T00:00:00"/>
    <n v="57566000"/>
    <n v="192"/>
    <n v="54.55"/>
    <n v="25292950"/>
    <n v="32273050"/>
    <n v="0"/>
    <n v="0"/>
    <n v="57566000"/>
    <n v="0"/>
  </r>
  <r>
    <n v="2021"/>
    <n v="210482"/>
    <x v="0"/>
    <s v="https://community.secop.gov.co/Public/Tendering/OpportunityDetail/Index?noticeUID=CO1.NTC.2335800&amp;isFromPublicArea=True&amp;isModal=true&amp;asPopupView=true"/>
    <x v="3"/>
    <x v="13"/>
    <s v="OF. ASESORA DE COMUNICACIONES"/>
    <s v="0111-01"/>
    <s v="Suscripción al diario La República para la Secretaría Distrital deHacienda"/>
    <n v="901017183"/>
    <s v="EDITORIAL LA REPUBLICA SAS"/>
    <s v="JEFE DE OFICINA ASESORA - OF. ASESORA DE COMUNICACIONES"/>
    <s v="N/A"/>
    <d v="2022-09-30T00:00:00"/>
    <s v="Se recibieron los ejemplares correspondientes"/>
    <s v="Se recibieron los ejemplares correspondientes"/>
    <d v="2021-11-04T00:00:00"/>
    <d v="2021-11-23T00:00:00"/>
    <n v="360"/>
    <d v="2022-11-23T00:00:00"/>
    <n v="1304000"/>
    <n v="311"/>
    <n v="85.21"/>
    <n v="1096664"/>
    <n v="207336"/>
    <n v="0"/>
    <n v="0"/>
    <n v="1304000"/>
    <n v="0"/>
  </r>
  <r>
    <n v="2021"/>
    <n v="210546"/>
    <x v="0"/>
    <s v="https://community.secop.gov.co/Public/Tendering/OpportunityDetail/Index?noticeUID=CO1.NTC.2296339&amp;isFromPublicArea=True&amp;isModal=true&amp;asPopupView=true"/>
    <x v="4"/>
    <x v="4"/>
    <s v="SUBD. ADMINISTRATIVA Y FINANCIERA"/>
    <s v="0111-01"/>
    <s v="Implementar mejoras eléctricas y cambios de componentes de lassubestaciones que no estén cumpliendo las normas RETIE y NFPA para subestaciones, incluye cambio de protecciones, celdas y transformadores."/>
    <n v="901543599"/>
    <s v="UNION TEMPORAL SDH SUBESTACION 2021"/>
    <s v="SUBDIRECTOR TECNICO - SUBD. ADMINISTRATIVA Y FINANCIERA"/>
    <s v="N/A"/>
    <d v="2022-09-30T00:00:00"/>
    <s v="Acató la Constitución, la ley, las normas legales y procedimentalesestablecidas por el Gobierno Nacional y Distrital, y demás disposicionespertinentes.- El contratista entregó los bienes y servicios objeto del presentecontrato de suministro con estricto cumplimiento de lo exigido en elAnexo Especificaciones Técnicas, así como en la propuesta presentada.- El contratista mantuvo fijos los precios unitarios de la propuesta.- Dio estricto cumplimiento a las condiciones establecidas en el Anexo –Especificaciones técnicas, mediante el cual se determinan losrequerimientos del bien o servicio objeto del presente contrato, comodel personal mínimo requerido para la debida ejecución del contrato.- Acató las instrucciones que para el desarrollo del contrato le impartala Secretaría Distrital de Hacienda de Bogotá, D.C. por conducto delinterventor.- No accedió a peticiones o amenazas de quienes actúen por fuera de laley con el fin de obligarlos a hacer u omitir algún acto o hecho.- Cumplió con las condiciones técnicas, jurídicas, económicas,financieras y comerciales presentadas en la propuesta.- Guardó total reserva de la información que por razón del servicio ydesarrollo de sus actividades obtenga.- Presentó cuando fue requerido los comprobantes de afiliación y pago delos aportes a los sistemas de salud y pensión del personal destinado ala prestación del servicio junto con el comprobante de pago del subsidiofamiliar y la afiliación a la A.R.L.- 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 El contratista cumplió con las políticas y lineamientos señalados enel Plan Institucional de Gestión Ambiental (PIGA) implementado por laSecretaría Distrital de Hacienda.-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 El contratista se comprometió a preservar, fortalecer y garantizar latransparencia y la prevención de corrupción en su gestión contractual,en el marco de los principios y normas constitucionales y en especial,en lo dispuesto en el capítulo VII de la Ley 1474 de 2011 &quot;Disposicionespara prevenir y combatir la corrupción en la contratación pública&quot;, yartículo 14 del Decreto Distrital 189 de 2020.- Dio cumplimiento al porcentaje mínimo de vinculación que establece elDecreto Distrital 332 de 2020."/>
    <s v="- EL CONTRATISTA presentó el cronograma con las actividades y fichastécnicas de los equipos ofertados y validados por el fabricante; elcronograma incluye los hitos, fechas, responsables y el organigrama delequipo de trabajo para el desarrollo del objeto d"/>
    <d v="2021-12-06T00:00:00"/>
    <d v="2022-01-20T00:00:00"/>
    <n v="240"/>
    <d v="2022-10-25T00:00:00"/>
    <n v="2992690966"/>
    <n v="253"/>
    <n v="91.01"/>
    <n v="964104837"/>
    <n v="2028586129"/>
    <n v="1"/>
    <n v="0"/>
    <n v="2992690966"/>
    <n v="35"/>
  </r>
  <r>
    <n v="2021"/>
    <n v="210536"/>
    <x v="0"/>
    <s v="https://community.secop.gov.co/Public/Tendering/OpportunityDetail/Index?noticeUID=CO1.NTC.2348780&amp;isFromPublicArea=True&amp;isModal=true&amp;asPopupView=true"/>
    <x v="2"/>
    <x v="2"/>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DESPACHO DIR. GESTION CORPORATIVA"/>
    <s v="N/A"/>
    <d v="2022-09-30T00:00:00"/>
    <s v="Durante el periodo comprendido entre el 1 y el 30 de septiembre, elcontratista cumplió con las condiciones y obligaciones del contrato asícomo del Anexo 1. Especificaciones Técnicas"/>
    <s v="Durante el periodo comprendido entre el 1 y el 30 de septiembre, elcontratista cumplió con las condiciones y obligaciones del contrato asícomo del Anexo 1. Especificaciones Técnicas"/>
    <d v="2021-11-26T00:00:00"/>
    <d v="2021-12-27T00:00:00"/>
    <n v="180"/>
    <d v="2022-12-31T00:00:00"/>
    <n v="87263000"/>
    <n v="277"/>
    <n v="75.069999999999993"/>
    <n v="24074906"/>
    <n v="111188094"/>
    <n v="2"/>
    <n v="48000000"/>
    <n v="135263000"/>
    <n v="186"/>
  </r>
  <r>
    <n v="2021"/>
    <n v="210521"/>
    <x v="0"/>
    <s v="https://community.secop.gov.co/Public/Tendering/OpportunityDetail/Index?noticeUID=CO1.NTC.2342943&amp;isFromPublicArea=True&amp;isModal=true&amp;asPopupView=true"/>
    <x v="2"/>
    <x v="2"/>
    <s v="SUBD. ADMINISTRATIVA Y FINANCIERA"/>
    <s v="0111-01"/>
    <s v="Prestar los servicios de mantenimiento preventivo y correctivo a laPlataforma para discapacitados ubicada en el piso 15 del CAD."/>
    <n v="900753920"/>
    <s v="FERREDISEÑOS DAES LIAL S.A.S."/>
    <s v="PROFESIONAL UNIVERSITARIO - DESPACHO DIR. GESTION CORPORATIVA"/>
    <s v="N/A"/>
    <d v="2022-09-30T00:00:00"/>
    <s v="Durante el periodo comprendido entre el 1 y el 30 de septiembre, elcontratista cumplió con las condiciones y obligaciones del contrato asícomo del Anexo 1. Especificaciones Técnicas"/>
    <s v="Durante el periodo comprendido entre el 1 y el 30 de septiembre, elcontratista cumplió con las condiciones y obligaciones del contrato asícomo del Anexo 1. Especificaciones Técnicas"/>
    <d v="2021-11-17T00:00:00"/>
    <d v="2021-12-16T00:00:00"/>
    <n v="180"/>
    <d v="2022-11-30T00:00:00"/>
    <n v="9686373"/>
    <n v="288"/>
    <n v="82.52"/>
    <n v="3771589"/>
    <n v="5914784"/>
    <n v="1"/>
    <n v="0"/>
    <n v="9686373"/>
    <n v="167"/>
  </r>
  <r>
    <n v="2021"/>
    <n v="210562"/>
    <x v="1"/>
    <s v="https://www.contratos.gov.co/consultas/detalleProceso.do?numConstancia=21-15-12434173"/>
    <x v="7"/>
    <x v="11"/>
    <s v="SUBD. ADMINISTRATIVA Y FINANCIERA"/>
    <s v="0111-01"/>
    <s v="Realizar la Interventoría técnica, administrativa, ambiental,financiera, legal y contable para el Proyecto de Inversión cuyo objetocorresponde a: &quot;Implementar mejoras eléctricas y cambios de componentesde las subestaciones que no estén cumpliendo las normas RETIE y NFPApara subestaciones, incluye cambio de protecciones, celdas ytransformadores&quot;."/>
    <n v="900535486"/>
    <s v="PRAN CONSTRUCCIONES SAS"/>
    <s v="PROFESIONAL ESPECIALIZADO - SUBD. ADMINISTRATIVA Y FINANCIERA"/>
    <s v="N/A"/>
    <d v="2022-09-30T00:00:00"/>
    <s v="El contratista dio cumplimiento a las obligaciones generales delcontrato.Dio cumplimiento a las obligaciones con los sistemas de seguridadsocial, salud y pensiones y presentó los certificados respectivos queacreditan el pago, de conformidad con lo establecido en la Ley 789 de2002, Ley 1122 de 2007, Ley 1150 de 2007, Ley 1562 de 2012, DecretoÚnico Reglamentario 1072 de 2015, Decreto Único Reglamentario 780 de2016, Decreto Único Reglamentario 1833 de 2016."/>
    <s v="• Aprobó prorroga de la UT• Coordinó y aprobó el ingreso de personal del contratista• Realizó seguimiento semanal a las actividades.• Apoyó a la Subdirección administrativa y Financiera en lacoordinación de las actividades derivadas de la ejecución del contratoprincipal• Realizó las presentaciones gerenciales correspondiente al avancedel proyecto y financiero• Apoyó con el acompañamiento técnico durante las maniobraseléctricas realizadas en las subestaciones 1, 2, 3 y 4.• Recibió elementos como luminarias, tableros eléctricos, muroscortafuegos, electro barras, celdas de trasformadores y transformadores• Reviso y aprobó liquidación corte de obra al contratista"/>
    <d v="2021-12-20T00:00:00"/>
    <d v="2022-01-19T00:00:00"/>
    <n v="270"/>
    <d v="2022-11-03T00:00:00"/>
    <n v="338182152"/>
    <n v="254"/>
    <n v="88.19"/>
    <n v="157424986"/>
    <n v="180757166"/>
    <n v="1"/>
    <n v="0"/>
    <n v="338182152"/>
    <n v="15"/>
  </r>
  <r>
    <n v="2021"/>
    <n v="210310"/>
    <x v="0"/>
    <s v="https://community.secop.gov.co/Public/Tendering/OpportunityDetail/Index?noticeUID=CO1.NTC.1995298&amp;isFromPublicArea=True&amp;isModal=true&amp;asPopupView=true"/>
    <x v="2"/>
    <x v="2"/>
    <s v="SUBD. INFRAESTRUCTURA TIC"/>
    <s v="0111-01"/>
    <s v="Prestar los servicios de custodia, almacenamiento  y el transporte delos medios magnéticos correspondientes a las copias de respaldo de lossistemas de información de la Secretaría Distrital de Hacienda"/>
    <n v="860510669"/>
    <s v="ALMARCHIVOS S.A."/>
    <s v="PROFESIONAL UNIVERSITARIO - SUBD. INFRAESTRUCTURA TIC"/>
    <s v="N/A"/>
    <d v="2022-09-30T00:00:00"/>
    <s v="El contratista ha cumplido con las obligaciones generales en el periodotranscurrido de ejecución del contrato."/>
    <s v="El contratista ha cumplido con cada una de las obligaciones especialesen el periodo transcurrido de ejecución, brindando los servicios decustodia, almacenamiento y transporte de medios de acuerdo con lorequerido en el contrato."/>
    <d v="2021-06-15T00:00:00"/>
    <d v="2021-06-25T00:00:00"/>
    <n v="360"/>
    <d v="2022-10-25T00:00:00"/>
    <n v="4109953"/>
    <n v="462"/>
    <n v="94.87"/>
    <n v="3708634"/>
    <n v="401319"/>
    <n v="1"/>
    <n v="0"/>
    <n v="4109953"/>
    <n v="120"/>
  </r>
  <r>
    <n v="2022"/>
    <n v="220417"/>
    <x v="0"/>
    <s v="https://community.secop.gov.co/Public/Tendering/OpportunityDetail/Index?noticeUID=CO1.NTC.2976541&amp;isFromPublicArea=True&amp;isModal=true&amp;asPopupView=true"/>
    <x v="2"/>
    <x v="2"/>
    <s v="SUBD. TALENTO HUMANO"/>
    <s v="0111-01"/>
    <s v="Prestar servicios de alquiler de escenarios como salones, auditorios yespacios abiertos, apoyo logístico y servicio de catering para eldesarrollo de eventos que requiera la Secretaria Distrital de Hacienda"/>
    <n v="860066942"/>
    <s v="CAJA DE COMPENSACION FAMILIAR COMPENSAR"/>
    <s v="PROFESIONAL UNIVERSITARIO - SUBD. TALENTO HUMANO"/>
    <s v="N/A"/>
    <d v="2022-09-30T00:00:00"/>
    <s v="Durante el período se dio cumplimiento a las obligaciones generalesestipuladas en el contrato"/>
    <s v="Durante el período se dio cumplimiento a las obligaciones especialesestipuladas en el contrato"/>
    <d v="2022-07-06T00:00:00"/>
    <d v="2022-07-14T00:00:00"/>
    <n v="300"/>
    <d v="2023-05-14T00:00:00"/>
    <n v="94717000"/>
    <n v="78"/>
    <n v="25.66"/>
    <n v="21332378"/>
    <n v="73384622"/>
    <n v="0"/>
    <n v="0"/>
    <n v="94717000"/>
    <n v="0"/>
  </r>
  <r>
    <n v="2022"/>
    <n v="220105"/>
    <x v="0"/>
    <s v="https://community.secop.gov.co/Public/Tendering/OpportunityDetail/Index?noticeUID=CO1.NTC.2538929&amp;isFromPublicArea=True&amp;isModal=true&amp;asPopupView=true"/>
    <x v="0"/>
    <x v="0"/>
    <s v="OF. ASESORA DE PLANEACION"/>
    <s v="0111-01"/>
    <s v="Prestar los servicios profesionales para apoyar la documentación delsistema de gestión de calidad de la SDH y la implementación de lapolítica de fortalecimiento organizacional y simplificación de procesosen el marco del MIPG."/>
    <n v="1010160547"/>
    <s v="LILIAM ANDREA PATIÑO SOSA"/>
    <s v="JEFE DE OFICINA ASESORA - OF. ASESORA DE PLANEACION"/>
    <s v="N/A"/>
    <d v="2022-09-30T00:00:00"/>
    <s v="Se ha dado cumplimiento a las obligaciones generales respectivas."/>
    <s v="Acompañamiento a la OAP en las sesiones del Comité Directivo.Gestión de acciones correctivas y de mejora de los procesos de la OAPque se encuentran abiertas.Apoyo en la actualización del proyecto de inversión 7609 de la OAP,seguimientos periódicos y anteproyecto 2023.Estructuración de la propuesta de actualización de la caracterizacióndel CPR-01, 01-P-01, formatos asociados y Boletín de calidad No. 112.Apoyo en el seguimiento a la ejecución del proyecto para la provisión deun software para la administración del Sistema de Gestión de la Calidad.Se participó en reuniones relacionadas con la presentación y discusióndel diseño de los Macroprocesos, en las diferentes instancias (asesoresOAP, responsables de proceso, líder de Macroproceso y Subsecretarios).Apoyo en la difusión a la entidad del mapa de procesos y el diseño delos macroprocesos.Apoyo en el seguimiento de los procesos contractuales correspondientes alas líneas del PAA de la OAP de la vigencia 2022.Gestión y apoyo a la supervisión de los contratos de la OAP en lostrámites en el sistema BogData, soporte en la generación de certificaciones de pago y radicación de cuentas de cobro, elaboración de informes, así como consolidación de información de estado deejecución del presupuesto de la OAP.Participación en las mesas de seguimiento al proceso de medición de lasatisfacción de los grupos de valor de la SDH para la vigencia 2021.Apoyo en la estructuración y trámites de modificaciones a las líneas delPAA – 2022 de la OAP.Se realizó el seguimiento semanal del avance correspondiente a laactualización de la documentación impactada por el proyecto BogData conla participación de la Unión Temporal, Interventoría del Proyecto, asícomo reuniones adicionales requeridas.Consolidación de la información de avance de Procesos BogData parapresentación en comité de Gestión del Cambio.Se participó y apoyó la coordinación como secretaría técnica del comitéde gestión del cambio y consolidación de la presentación del comité.Gestión para la inclusión de los manuales de usuario del sistema BogDataen el Sistema de Gestión y asociación con la documentación de procesos.Apoyo en respuesta de requerimiento de entes de control, respecto a ladocumentación del proceso de Transferencias Monetarias de IMG.Se realizó el reporte del informe de actividades (Contraloría) de loscontratos correspondientes a la OAP.Se participó en las capacitaciones del Software de administración delSGC."/>
    <d v="2022-01-13T00:00:00"/>
    <d v="2022-01-18T00:00:00"/>
    <n v="330"/>
    <d v="2022-12-18T00:00:00"/>
    <n v="92983000"/>
    <n v="255"/>
    <n v="76.349999999999994"/>
    <n v="71286967"/>
    <n v="21696033"/>
    <n v="0"/>
    <n v="0"/>
    <n v="92983000"/>
    <n v="0"/>
  </r>
  <r>
    <n v="2022"/>
    <n v="220287"/>
    <x v="0"/>
    <s v="https://community.secop.gov.co/Public/Tendering/OpportunityDetail/Index?noticeUID=CO1.NTC.2707274&amp;isFromPublicArea=True&amp;isModal=true&amp;asPopupView=true"/>
    <x v="0"/>
    <x v="1"/>
    <s v="OF. ASESORA DE PLANEACION"/>
    <s v="0111-01"/>
    <s v="Prestar los servicios profesionales para apoyar la implementación delnuevo mapa de procesos y la sostenibilidad del Sistema de Gestión, conla transición tecnológica de la Entidad."/>
    <n v="79558256"/>
    <s v="FERNANDO  AGUIRRE PANCHE"/>
    <s v="JEFE DE OFICINA ASESORA - OF. ASESORA DE PLANEACION"/>
    <s v="N/A"/>
    <d v="2022-09-30T00:00:00"/>
    <s v="El contratista ha dado cumplimiento a las obligaciones generalescorrespondientes"/>
    <s v="Se realizó asesoría a la Subdirección de Talento Humano, para el cierrede la acción de mejora SAM 9-2022 correspondiente al radicado2021IE012520O1, de igual manera se revisó normograma par actualización ypublicación.Se realizó asesoría a la Subdirección Administrativa y Financiera parala revisión y publicación del normograma correspondiente al radicado2022IE053076O1.Se participó en la mesa de trabajo con la Subdirección de GestiónDocumental en el tema de Articulación para generación de acciones paraplan de tratamiento riesgos de seguridad informática el día 01 deseptiembre de 2022.Se participó en la Auditoria Externa a la Subdirección de Talento HumanoCPR-112, el 08 de septiembre de 2022.Se participó en la socialización de los resultados de la encuesta desatisfacción de la Dirección de Gestión Corporativa y cada una de lasSubdirecciones los días 12, 13 y 21 de septiembre de 2022.Se participó en la socialización de los resultados del FURAG de laSubdirección de Gestión Documental el 14 de septiembre de 2022.Se participó en la socialización de los resultados de la encuesta desatisfacción de la Oficina Asesora de planeación el 21 de septiembre de2022.Se realizó la revisión de documentos y elaboración del diagrama de flujodel procedimiento 118-P-01.Se asistió a las mesas de trabajo de seguimiento al plan deentrenamientos de BogData, los días 05, 07, 08 y 15 de septiembre de 2022.Se asistió a las mesas de trabajo de Seguimiento Documentación ProcesosBogData, los días 01, 08, 12, 22 y 29 de septiembre de 2022.Se asistió a los comités de gestión del cambio los días 02, 09, 16 y 23de septiembre de 2022.Se realizó la presentación para seguimiento a los acuerdos sindicalesdel 2022 de conformidad con la solicitud del Jefe de la OAP.Se asistió a el Taller con entidades distritales – Plan de AcciónClimática, martes, 13 de septiembre de 2022.Se asistió a la Capacitación Sistemas de gestión antisoborno en la luchacontra la corrupción el día 15 de septiembre de 2022."/>
    <d v="2022-01-26T00:00:00"/>
    <d v="2022-01-27T00:00:00"/>
    <n v="330"/>
    <d v="2022-12-27T00:00:00"/>
    <n v="92983000"/>
    <n v="246"/>
    <n v="73.650000000000006"/>
    <n v="68751067"/>
    <n v="24231933"/>
    <n v="0"/>
    <n v="0"/>
    <n v="92983000"/>
    <n v="0"/>
  </r>
  <r>
    <n v="2022"/>
    <n v="220231"/>
    <x v="0"/>
    <s v="https://community.secop.gov.co/Public/Tendering/OpportunityDetail/Index?noticeUID=CO1.NTC.2581138&amp;isFromPublicArea=True&amp;isModal=true&amp;asPopupView=true"/>
    <x v="0"/>
    <x v="0"/>
    <s v="OF. ASESORA DE PLANEACION"/>
    <s v="0111-01"/>
    <s v="Prestar los servicios profesionales para apoyar la optimización delnuevo mapa de procesos de la SDH y la definición de estrategias para suimplementación y apropiación."/>
    <n v="79793841"/>
    <s v="ARMANDO  ARDILA DELGADO"/>
    <s v="JEFE DE OFICINA ASESORA - OF. ASESORA DE PLANEACION"/>
    <s v="N/A"/>
    <d v="2022-09-30T00:00:00"/>
    <s v="Se ha dado cumplimiento a las obligaciones generales respectivas"/>
    <s v="A la fecha solamente están pendientes por presentar a comité directivo,los macroprocesos de Gestión Administrativa y Gestión de TIC. Esnecesario concretar las reuniones para poder avanzar en su aprobación.Actualmente se trabaja en la implementación de los macros derelacionamiento, presupuesto, ingresos y gestión contable. Luego de adelantar las reuniones necesarias está pendiente llevar de nuevo a comité directivo, el macro de gestión de gasto. Por otro lado, esimportante concretar los acuerdos finales en el macro de gestióncontable de manera que pudiera cerrarse completamente.A la fecha se han desarrollado Scrumsemanales con los Asesores de la OAP para gestionar el avance de laimplementación de los macroprocesos aprobados por el comité directivo,adicionalmente se han sostenido reuniones específicas para solucionarcuellos de botella en cada uno de los procesos actualmente en diseño.A la fecha se ha adelantado el acompañamiento técnico cercano a losasesores de la OAP, con el fin de ayudarlos a definir el esquema deoperación óptimo que dará alcance a la implementación de losmacroprocesos aprobados por el comité directivo. En este momento secuenta con flujos medianamente maduros para todos los procesos vinculados a los macroprocesos en implementación. Se espera iniciar la definición de planes de trabajo con cada uno de losresponsables de manera que se pueda implementar lo que se diseñó enmateria de operación."/>
    <d v="2022-01-21T00:00:00"/>
    <d v="2022-01-26T00:00:00"/>
    <n v="240"/>
    <d v="2022-12-31T00:00:00"/>
    <n v="114456000"/>
    <n v="247"/>
    <n v="72.86"/>
    <n v="116840500"/>
    <n v="42921000"/>
    <n v="1"/>
    <n v="45305500"/>
    <n v="159761500"/>
    <n v="95"/>
  </r>
  <r>
    <n v="2022"/>
    <n v="220378"/>
    <x v="0"/>
    <s v="https://community.secop.gov.co/Public/Tendering/OpportunityDetail/Index?noticeUID=CO1.NTC.2899341&amp;isFromPublicArea=True&amp;isModal=true&amp;asPopupView=true"/>
    <x v="2"/>
    <x v="4"/>
    <s v="SUBD. TALENTO HUMANO"/>
    <s v="0111-01"/>
    <s v="Suministro de dotación para los funcionarios de la Secretaría Distritalde Hacienda"/>
    <n v="860505205"/>
    <s v="INVERSIONES GIRATELL GIRALDO S.C.A."/>
    <s v="PROFESIONAL UNIVERSITARIO - SUBD. TALENTO HUMANO"/>
    <s v="N/A"/>
    <d v="2022-09-30T00:00:00"/>
    <s v="Durante el período se dio cumplimiento a las obligaciones generalesestipuladas en el contrato"/>
    <s v="Durante el período se dio cumplimiento a las obligaciones especialesestipuladas en el contrato"/>
    <d v="2022-04-29T00:00:00"/>
    <d v="2022-05-04T00:00:00"/>
    <n v="240"/>
    <d v="2022-12-31T00:00:00"/>
    <n v="44289240"/>
    <n v="149"/>
    <n v="61.83"/>
    <n v="12713960"/>
    <n v="31575280"/>
    <n v="0"/>
    <n v="0"/>
    <n v="44289240"/>
    <n v="0"/>
  </r>
  <r>
    <n v="2022"/>
    <n v="220213"/>
    <x v="0"/>
    <s v="https://community.secop.gov.co/Public/Tendering/OpportunityDetail/Index?noticeUID=CO1.NTC.2610238&amp;isFromPublicArea=True&amp;isModal=true&amp;asPopupView=true"/>
    <x v="0"/>
    <x v="0"/>
    <s v="OF. ASESORA DE PLANEACION"/>
    <s v="0111-01"/>
    <s v="Prestar los servicios profesionales para apoyar el fortalecimiento delas políticas de Planeación Institucional, Seguimiento y Evaluación yControl Interno en la SDH."/>
    <n v="1014230291"/>
    <s v="JAVIER ANDRES NIÑO PARRADO"/>
    <s v="JEFE DE OFICINA ASESORA - OF. ASESORA DE PLANEACION"/>
    <s v="N/A"/>
    <d v="2022-09-30T00:00:00"/>
    <s v="Se ha dado cumplimiento a las obligaciones generales respectivas"/>
    <s v="A la fecha solamente están pendientes por presentar a comité directivo,los macroprocesos de Gestión Administrativa y Gestión de TIC. Esnecesario concretar las reuniones para poder avanzar en su aprobación.Actualmente se trabaja en la implementación de los macros derelacionamiento, presupuesto, ingresos y gestión contable. Luego de adelantar las reuniones necesarias está pendiente llevar de nuevo a comité directivo, el macro de gestión de gasto. Por otro lado, esimportante concretar los acuerdos finales en el macro de gestióncontable de manera que pudiera cerrarse completamente.A la fecha se han desarrollado Scrum semanales con los Asesores de laOAP para gestionar el avance de la implementación de los macroprocesosaprobados por el comité directivo, adicionalmente se han sostenidoreuniones específicas para solucionar cuellos de botella en cada uno delos procesos actualmente en diseño.A la fecha se ha adelantado el acompañamiento técnico cercano a losasesores de la OAP, con el fin de ayudarlos a definir el esquema deoperación óptimo que dará alcance a la implementación de losmacroprocesos aprobados por el comité directivo. En este momento secuenta con flujos medianamente maduros para todos los procesosvinculados a los macroprocesos en implementación. Se espera iniciar ladefinición de planes de trabajo con cada uno de los responsables demanera que se pueda implementar lo que se diseñó en materia deoperación."/>
    <d v="2022-01-21T00:00:00"/>
    <d v="2022-01-24T00:00:00"/>
    <n v="345"/>
    <d v="2022-12-31T00:00:00"/>
    <n v="89780500"/>
    <n v="249"/>
    <n v="73.02"/>
    <n v="64277633"/>
    <n v="25502867"/>
    <n v="0"/>
    <n v="0"/>
    <n v="89780500"/>
    <n v="0"/>
  </r>
  <r>
    <n v="2021"/>
    <n v="210540"/>
    <x v="1"/>
    <s v="https://www.contratos.gov.co/consultas/detalleProceso.do?numConstancia=21-15-12380014"/>
    <x v="7"/>
    <x v="11"/>
    <s v="OF. ASESORA DE PLANEACION"/>
    <s v="0111-01"/>
    <s v="Prestar los servicios de consultoría especializada para laimplementación de la herramienta de medición de los niveles desatisfacción de la SDH del 2021, de conformidad con lo establecido en elpliego de condiciones."/>
    <n v="890319494"/>
    <s v="IPSOS NAPOLEON FRANCO &amp; CIA S A S"/>
    <s v="JEFE DE OFICINA ASESORA - OF. ASESORA DE PLANEACION"/>
    <s v="N/A"/>
    <d v="2022-09-30T00:00:00"/>
    <s v="Se ha dado cumplimiento a las obligaciones generales respectivas"/>
    <s v="Se recibe a satisfacción por parte de la supervisión del contrato losproductos de la Fase III – Análisis de información, producción deresultados y recomendaciones: en esta fase se analizó la informaciónconsolidada, a partir de los índices, indicadores y categorías incluidosen el diseño metodológico de 2020, y se generaron los resultados de losniveles de satisfacción de los grupos de valor internos y externos de laSDH para la vigencia 2021, realizando las comparaciones respecto a loscambios más relevantes para cada grupo de valor."/>
    <d v="2021-11-25T00:00:00"/>
    <d v="2021-12-01T00:00:00"/>
    <n v="135"/>
    <d v="2022-09-23T00:00:00"/>
    <n v="338549048"/>
    <n v="302"/>
    <n v="100"/>
    <n v="236984332"/>
    <n v="101564716"/>
    <n v="2"/>
    <n v="0"/>
    <n v="338549048"/>
    <n v="167"/>
  </r>
  <r>
    <n v="2021"/>
    <n v="210533"/>
    <x v="0"/>
    <s v="SDH-CD-0289-2021"/>
    <x v="3"/>
    <x v="2"/>
    <s v="OF. ASESORA DE PLANEACION"/>
    <s v="0111-01"/>
    <s v="Provisión de un software para la administración del Sistema de Gestión yservicios de implementación"/>
    <n v="804002893"/>
    <s v="PENSEMOS S A"/>
    <s v="JEFE DE OFICINA ASESORA - OF. ASESORA DE PLANEACION"/>
    <s v="N/A"/>
    <d v="2022-09-30T00:00:00"/>
    <s v="Se ha dado cumplimiento a las obligaciones generales respectivas"/>
    <s v="Se recibe a satisfacción por parte de la supervisión la ejecución de20.5 horas correspondientes al ítem CON-SVE-17 Configuración técnica oreportes específicos para la Entidad de la orden de compra No. 79867."/>
    <d v="2021-11-17T00:00:00"/>
    <d v="2021-12-14T00:00:00"/>
    <n v="300"/>
    <d v="2022-10-14T00:00:00"/>
    <n v="118731329"/>
    <n v="290"/>
    <n v="95.39"/>
    <n v="126922229"/>
    <n v="4284100"/>
    <n v="2"/>
    <n v="12475000"/>
    <n v="131206329"/>
    <n v="0"/>
  </r>
  <r>
    <n v="2022"/>
    <n v="220630"/>
    <x v="0"/>
    <s v="https://community.secop.gov.co/Public/Tendering/OpportunityDetail/Index?noticeUID=CO1.NTC.3321236&amp;isFromPublicArea=True&amp;isModal=true&amp;asPopupView=true"/>
    <x v="0"/>
    <x v="0"/>
    <s v="SUBD. TALENTO HUMANO"/>
    <s v="0111-01"/>
    <s v="Prestar servicios profesionales para administrar las bases de datos y lainformación reportada al aplicativo PASIVOCOL para la Subdirección delTalento Humano."/>
    <n v="25165112"/>
    <s v="SONIA JACQUELINE AGUDELO DUQUE"/>
    <s v="SUBDIRECTOR TECNICO - SUBD. TALENTO HUMANO"/>
    <s v="N/A"/>
    <d v="2022-09-30T00:00:00"/>
    <s v="Durante el periodo reportado se dio cumplimiento a las obligaciones."/>
    <s v="Durante el periodo reportado se dio cumplimiento a las obligaciones."/>
    <d v="2022-09-26T00:00:00"/>
    <d v="2022-09-28T00:00:00"/>
    <n v="108"/>
    <d v="2022-12-31T00:00:00"/>
    <n v="19659600"/>
    <n v="2"/>
    <n v="2.13"/>
    <n v="546100"/>
    <n v="19113500"/>
    <n v="0"/>
    <n v="0"/>
    <n v="19659600"/>
    <n v="0"/>
  </r>
  <r>
    <n v="2022"/>
    <n v="220587"/>
    <x v="0"/>
    <s v="https://community.secop.gov.co/Public/Tendering/OpportunityDetail/Index?noticeUID=CO1.NTC.3286930&amp;isFromPublicArea=True&amp;isModal=true&amp;asPopupView=true"/>
    <x v="0"/>
    <x v="0"/>
    <s v="SUBD. FINANZAS DISTRITALES"/>
    <s v="0111-01"/>
    <s v="Prestar los servicios profesionales a la Subdirección de FinanzasDistritales de la Direccion Distrital de Presupuesto, para el apoyo,consolidacion, analisis y gestion de las bases de datos de informacion presupuestal de todo el distrito capital."/>
    <n v="79616900"/>
    <s v="JAIME ENRIQUE ZAMBRANO SALAZAR"/>
    <s v="SUBDIRECTOR TECNICO - SUBD. FINANZAS DISTRITALES"/>
    <s v="N/A"/>
    <d v="2022-09-30T00:00:00"/>
    <s v="Acató las obligaciones generales"/>
    <s v="Acató las obligaciones especiales"/>
    <d v="2022-09-16T00:00:00"/>
    <d v="2022-09-21T00:00:00"/>
    <n v="150"/>
    <d v="2022-12-31T00:00:00"/>
    <n v="32565000"/>
    <n v="9"/>
    <n v="8.91"/>
    <n v="2713750"/>
    <n v="29851250"/>
    <n v="0"/>
    <n v="0"/>
    <n v="32565000"/>
    <n v="0"/>
  </r>
  <r>
    <n v="2022"/>
    <n v="220459"/>
    <x v="0"/>
    <s v="https://community.secop.gov.co/Public/Tendering/OpportunityDetail/Index?noticeUID=CO1.NTC.3135545&amp;isFromPublicArea=True&amp;isModal=true&amp;asPopupView=true"/>
    <x v="0"/>
    <x v="0"/>
    <s v="DESPACHO SECRETARIO DISTRITAL DE HDA."/>
    <s v="0111-01"/>
    <s v="Asesorar a las entidades distritales en la reformulación, consolidacióny retroalimentación de las herramientas de evaluación y seguimientopresupuestal (estructura PMR y trazadores presupuestales entre otros)."/>
    <n v="39781099"/>
    <s v="CAROLINA  MALAGON ROBAYO"/>
    <s v="SUBDIRECTOR TECNICO - SUBD. ANALISIS Y SOSTENIBILIDAD PPTAL."/>
    <s v="N/A"/>
    <d v="2022-09-30T00:00:00"/>
    <s v="Acató las obligaciones generales"/>
    <s v="Acató las obligaciones especiales"/>
    <d v="2022-08-11T00:00:00"/>
    <d v="2022-08-16T00:00:00"/>
    <n v="135"/>
    <d v="2022-12-31T00:00:00"/>
    <n v="41664137"/>
    <n v="45"/>
    <n v="32.85"/>
    <n v="13888046"/>
    <n v="27776091"/>
    <n v="0"/>
    <n v="0"/>
    <n v="41664137"/>
    <n v="0"/>
  </r>
  <r>
    <n v="2022"/>
    <n v="220253"/>
    <x v="0"/>
    <s v="https://community.secop.gov.co/Public/Tendering/OpportunityDetail/Index?noticeUID=CO1.NTC.2644384&amp;isFromPublicArea=True&amp;isModal=true&amp;asPopupView=true"/>
    <x v="0"/>
    <x v="0"/>
    <s v="DESPACHO DIR. DISTRITAL PRESUPUESTO"/>
    <s v="0111-01"/>
    <s v="Prestar los servicios profesionales al Despacho de la DireccionDistrital de Presupuesto de la Secretaría Distrital de Hacienda, para lagestión de informes y reportes a los organismos de control, seguimientoa la documentacion, archivo, reportes internos, validaciones de informesfinancieros  solicitados a las entidades y  publicaciones en la sedeelectronica de la entidad."/>
    <n v="1073693483"/>
    <s v="YULY PAOLA BELTRAN TORRES"/>
    <s v="ASESOR - DESPACHO SECRETARIO DISTRITAL DE HDA."/>
    <s v="N/A"/>
    <d v="2022-09-30T00:00:00"/>
    <s v="Acató las obligaciones generales"/>
    <s v="Acató las obligaciones especiales"/>
    <d v="2022-01-21T00:00:00"/>
    <d v="2022-02-01T00:00:00"/>
    <n v="300"/>
    <d v="2022-12-01T00:00:00"/>
    <n v="45490000"/>
    <n v="241"/>
    <n v="79.540000000000006"/>
    <n v="36392000"/>
    <n v="9098000"/>
    <n v="0"/>
    <n v="0"/>
    <n v="45490000"/>
    <n v="0"/>
  </r>
  <r>
    <n v="2022"/>
    <n v="220301"/>
    <x v="0"/>
    <s v="https://community.secop.gov.co/Public/Tendering/OpportunityDetail/Index?noticeUID=CO1.NTC.2731982&amp;isFromPublicArea=True&amp;isModal=true&amp;asPopupView=true"/>
    <x v="0"/>
    <x v="0"/>
    <s v="SUBD. FINANZAS DISTRITALES"/>
    <s v="0111-01"/>
    <s v="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
    <n v="51667928"/>
    <s v="NANCY  AVENDAÑO CORRALES"/>
    <s v="SUBDIRECTOR TECNICO - SUBD. FINANZAS DISTRITALES"/>
    <s v="N/A"/>
    <d v="2022-09-30T00:00:00"/>
    <s v="Acató las obligaciones generales"/>
    <s v="Acató las obligaciones especiales"/>
    <d v="2022-01-27T00:00:00"/>
    <d v="2022-02-01T00:00:00"/>
    <n v="300"/>
    <d v="2022-11-30T00:00:00"/>
    <n v="82120000"/>
    <n v="241"/>
    <n v="79.8"/>
    <n v="65696000"/>
    <n v="16424000"/>
    <n v="0"/>
    <n v="0"/>
    <n v="82120000"/>
    <n v="0"/>
  </r>
  <r>
    <n v="2022"/>
    <n v="220176"/>
    <x v="0"/>
    <s v="https://community.secop.gov.co/Public/Tendering/OpportunityDetail/Index?noticeUID=CO1.NTC.2597129&amp;isFromPublicArea=True&amp;isModal=true&amp;asPopupView=true"/>
    <x v="0"/>
    <x v="0"/>
    <s v="DESPACHO SECRETARIO DISTRITAL DE HDA."/>
    <s v="0111-01"/>
    <s v="Prestar sus servicios profesionales para apoyar la estructuración de laestrategia de ejecución presupuestal en el Distrito Capital con enfoquede género."/>
    <n v="53072668"/>
    <s v="ANDREA PAOLA GARCIA RUIZ"/>
    <s v="ASESOR - DESPACHO SECRETARIO DISTRITAL DE HDA."/>
    <s v="N/A"/>
    <d v="2022-09-30T00:00:00"/>
    <s v="Acato las obligaciones Generales"/>
    <s v="Acató las obligaciones especiales"/>
    <d v="2022-01-18T00:00:00"/>
    <d v="2022-02-01T00:00:00"/>
    <n v="330"/>
    <d v="2022-12-31T00:00:00"/>
    <n v="168396382"/>
    <n v="241"/>
    <n v="72.37"/>
    <n v="122560095"/>
    <n v="45836287"/>
    <n v="0"/>
    <n v="0"/>
    <n v="168396382"/>
    <n v="0"/>
  </r>
  <r>
    <n v="2022"/>
    <n v="220196"/>
    <x v="0"/>
    <s v="https://community.secop.gov.co/Public/Tendering/OpportunityDetail/Index?noticeUID=CO1.NTC.2605420&amp;isFromPublicArea=True&amp;isModal=true&amp;asPopupView=true"/>
    <x v="0"/>
    <x v="0"/>
    <s v="DESPACHO SECRETARIO DISTRITAL DE HDA."/>
    <s v="0111-01"/>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65631935"/>
    <s v="LEIDY KARINA OSPINA CASTAÑEDA"/>
    <s v="SUBDIRECTOR TECNICO - SUBD. ANALISIS Y SOSTENIBILIDAD PPTAL."/>
    <s v="N/A"/>
    <d v="2022-09-30T00:00:00"/>
    <s v="Acato las obligaciones generales"/>
    <s v="Acato las obligaciones especiales"/>
    <d v="2022-01-19T00:00:00"/>
    <d v="2022-02-01T00:00:00"/>
    <n v="330"/>
    <d v="2022-12-31T00:00:00"/>
    <n v="101845667"/>
    <n v="241"/>
    <n v="72.37"/>
    <n v="74069576"/>
    <n v="27776091"/>
    <n v="0"/>
    <n v="0"/>
    <n v="101845667"/>
    <n v="0"/>
  </r>
  <r>
    <n v="2022"/>
    <n v="220123"/>
    <x v="0"/>
    <s v="https://community.secop.gov.co/Public/Tendering/OpportunityDetail/Index?noticeUID=CO1.NTC.2541630&amp;isFromPublicArea=True&amp;isModal=true&amp;asPopupView=true"/>
    <x v="0"/>
    <x v="0"/>
    <s v="SUBD. ANALISIS Y SOSTENIBILIDAD PPTAL."/>
    <s v="0111-01"/>
    <s v="Prestar servicios profesionales a la Subdirección de Análisis ySostenibilidad Presupuestal de la Secretaria Distrital de Hacienda parala consolidación, implementación, seguimiento, retroalimentación yreporte de los trazadores presupuestales en las entidades que conformanel Presupuesto General del Distrito Capital, utilizando las  estructurasactuales de Productos, Metas y Resultado o promoviendo los ajustes paraoptimizar la calidad de la información a procesar."/>
    <n v="79597935"/>
    <s v="MARIO ALEJANDRO QUINTERO BARRIOS"/>
    <s v="SUBDIRECTOR TECNICO - SUBD. ANALISIS Y SOSTENIBILIDAD PPTAL."/>
    <s v="N/A"/>
    <d v="2022-09-30T00:00:00"/>
    <s v="Acato las obligaciones generales"/>
    <s v="Acato las obligaciones especiales"/>
    <d v="2022-01-14T00:00:00"/>
    <d v="2022-02-01T00:00:00"/>
    <n v="300"/>
    <d v="2022-12-01T00:00:00"/>
    <n v="92230000"/>
    <n v="241"/>
    <n v="79.540000000000006"/>
    <n v="73784000"/>
    <n v="18446000"/>
    <n v="0"/>
    <n v="0"/>
    <n v="92230000"/>
    <n v="0"/>
  </r>
  <r>
    <n v="2022"/>
    <n v="220195"/>
    <x v="0"/>
    <s v="https://community.secop.gov.co/Public/Tendering/OpportunityDetail/Index?noticeUID=CO1.NTC.2605420&amp;isFromPublicArea=True&amp;isModal=true&amp;asPopupView=true"/>
    <x v="0"/>
    <x v="0"/>
    <s v="DESPACHO SECRETARIO DISTRITAL DE HDA."/>
    <s v="0111-01"/>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7165742"/>
    <s v="FABIO HERNAN ACERO BUSTOS"/>
    <s v="SUBDIRECTOR TECNICO - SUBD. ANALISIS Y SOSTENIBILIDAD PPTAL."/>
    <s v="N/A"/>
    <d v="2022-09-30T00:00:00"/>
    <s v="Acato las obligaciones generales"/>
    <s v="Acató las obligaciones especiales"/>
    <d v="2022-01-19T00:00:00"/>
    <d v="2022-02-01T00:00:00"/>
    <n v="330"/>
    <d v="2022-12-31T00:00:00"/>
    <n v="101845667"/>
    <n v="241"/>
    <n v="72.37"/>
    <n v="46293485"/>
    <n v="55552182"/>
    <n v="0"/>
    <n v="0"/>
    <n v="101845667"/>
    <n v="0"/>
  </r>
  <r>
    <n v="2021"/>
    <n v="210529"/>
    <x v="0"/>
    <s v="https://community.secop.gov.co/Public/Tendering/OpportunityDetail/Index?noticeUID=CO1.NTC.2336817&amp;isFromPublicArea=True&amp;isModal=true&amp;asPopupView=true"/>
    <x v="1"/>
    <x v="2"/>
    <s v="SUBD. TALENTO HUMANO"/>
    <s v="0111-01"/>
    <s v="Desarrollar las jornadas de capacitación previstas en el PlanInstitucional de Capacitación - PIC dirigidas a los funcionarios de laSecretaría Distrital de Hacienda."/>
    <n v="900019885"/>
    <s v="FUNDACION TECNOLOGICA ALBERTO MERANI"/>
    <s v="PROFESIONAL ESPECIALIZADO - SUBD. TALENTO HUMANO"/>
    <s v="N/A"/>
    <d v="2022-09-30T00:00:00"/>
    <s v="Durante el período se dio cumplimiento a las obligaciones generalesestipuladas en el contrato"/>
    <s v="Durante el período se dio cumplimiento a las obligaciones especialesestipuladas en el contrato"/>
    <d v="2021-11-19T00:00:00"/>
    <d v="2021-11-26T00:00:00"/>
    <n v="150"/>
    <d v="2022-11-11T00:00:00"/>
    <n v="215783180"/>
    <n v="308"/>
    <n v="88"/>
    <n v="202103720"/>
    <n v="13679460"/>
    <n v="0"/>
    <n v="0"/>
    <n v="215783180"/>
    <n v="196"/>
  </r>
  <r>
    <n v="2022"/>
    <n v="220100"/>
    <x v="0"/>
    <s v="https://community.secop.gov.co/Public/Tendering/OpportunityDetail/Index?noticeUID=CO1.NTC.2547699&amp;isFromPublicArea=True&amp;isModal=true&amp;asPopupView=true"/>
    <x v="0"/>
    <x v="0"/>
    <s v="SUBD. TALENTO HUMANO"/>
    <s v="0111-01"/>
    <s v="Prestar los servicios profesionales en la implementación del Sistema deVigilancia Epidemiológica para la prevención del riesgo psicosocial enel marco del Sistema de Gestión de Seguridad y Salud en el Trabajo de laSecretaría Distrital de Hacienda."/>
    <n v="79621614"/>
    <s v="FRANCISCO JAVIER RODRIGUEZ ESCOBAR"/>
    <s v="PROFESIONAL UNIVERSITARIO - SUBD. TALENTO HUMANO"/>
    <s v="N/A"/>
    <d v="2022-09-30T00:00:00"/>
    <s v="Durante el periodo reportado se dio cumplimiento a las obligacionesgenerales."/>
    <s v="Durante el periodo reportado se dio cumplimiento a lasobligaciones especiales."/>
    <d v="2022-01-14T00:00:00"/>
    <d v="2022-01-25T00:00:00"/>
    <n v="330"/>
    <d v="2022-12-25T00:00:00"/>
    <n v="71643000"/>
    <n v="248"/>
    <n v="74.25"/>
    <n v="53406600"/>
    <n v="18236400"/>
    <n v="0"/>
    <n v="0"/>
    <n v="71643000"/>
    <n v="0"/>
  </r>
  <r>
    <n v="2022"/>
    <n v="220139"/>
    <x v="0"/>
    <s v="https://community.secop.gov.co/Public/Tendering/OpportunityDetail/Index?noticeUID=CO1.NTC.2547699&amp;isFromPublicArea=True&amp;isModal=true&amp;asPopupView=true"/>
    <x v="0"/>
    <x v="0"/>
    <s v="SUBD. TALENTO HUMANO"/>
    <s v="0111-01"/>
    <s v="Prestar los servicios profesionales en la implementación del Sistema deVigilancia Epidemiológica para la prevención del riesgo psicosocial enel marco del Sistema de Gestión de Seguridad y Salud en el Trabajo de laSecretaría Distrital de Hacienda."/>
    <n v="52108302"/>
    <s v="NIDIA LUCERO MATIZ ENRIQUEZ"/>
    <s v="PROFESIONAL UNIVERSITARIO - SUBD. TALENTO HUMANO"/>
    <s v="N/A"/>
    <d v="2022-09-30T00:00:00"/>
    <s v="Durante el periodo reportado se dio cumplimiento a las obligacionesgenerales."/>
    <s v="Durante el periodo reportado se dio cumplimiento a las obligacionesespeciales."/>
    <d v="2022-01-14T00:00:00"/>
    <d v="2022-01-25T00:00:00"/>
    <n v="330"/>
    <d v="2022-12-25T00:00:00"/>
    <n v="71643000"/>
    <n v="248"/>
    <n v="74.25"/>
    <n v="53406600"/>
    <n v="18236400"/>
    <n v="0"/>
    <n v="0"/>
    <n v="71643000"/>
    <n v="0"/>
  </r>
  <r>
    <n v="2022"/>
    <n v="220165"/>
    <x v="0"/>
    <s v="https://community.secop.gov.co/Public/Tendering/OpportunityDetail/Index?noticeUID=CO1.NTC.2612658&amp;isFromPublicArea=True&amp;isModal=true&amp;asPopupView=true"/>
    <x v="0"/>
    <x v="1"/>
    <s v="SUBD. TALENTO HUMANO"/>
    <s v="0111-01"/>
    <s v="Prestar servicios técnicos en la implementación y seguimiento delProtocolo de Bioseguridad y Sistema de Gestión de Seguridad y Salud enel Trabajo de la Secretaría Distrital de Hacienda."/>
    <n v="52768046"/>
    <s v="MARIBEL  LEAL FONSECA"/>
    <s v="PROFESIONAL UNIVERSITARIO - SUBD. TALENTO HUMANO"/>
    <s v="N/A"/>
    <d v="2022-09-30T00:00:00"/>
    <s v="Durante el periodo reportado se dio cumplimiento a las obligacionesgenerales."/>
    <s v="Durante el periodo reportado se dio cumplimiento a las obligacionesespeciales."/>
    <d v="2022-01-19T00:00:00"/>
    <d v="2022-01-27T00:00:00"/>
    <n v="330"/>
    <d v="2022-12-27T00:00:00"/>
    <n v="27291000"/>
    <n v="246"/>
    <n v="73.650000000000006"/>
    <n v="20178800"/>
    <n v="7112200"/>
    <n v="0"/>
    <n v="0"/>
    <n v="27291000"/>
    <n v="0"/>
  </r>
  <r>
    <n v="2022"/>
    <n v="220571"/>
    <x v="0"/>
    <s v="https://community.secop.gov.co/Public/Tendering/OpportunityDetail/Index?noticeUID=CO1.NTC.3248987&amp;isFromPublicArea=True&amp;isModal=true&amp;asPopupView=true"/>
    <x v="0"/>
    <x v="0"/>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s."/>
    <n v="52500234"/>
    <s v="AIDEE  VALLEJO CUESTA"/>
    <s v="SUBDIRECTOR TECNICO - SUBD. DESARROLLO SOCIAL"/>
    <s v="N/A"/>
    <d v="2022-09-30T00:00:00"/>
    <s v="Acató las obligaciones generales"/>
    <s v="Acato las obligaciones Especiales"/>
    <d v="2022-09-07T00:00:00"/>
    <d v="2022-09-12T00:00:00"/>
    <n v="150"/>
    <d v="2022-12-31T00:00:00"/>
    <n v="32565000"/>
    <n v="18"/>
    <n v="16.36"/>
    <n v="4124900"/>
    <n v="28440100"/>
    <n v="0"/>
    <n v="0"/>
    <n v="32565000"/>
    <n v="0"/>
  </r>
  <r>
    <n v="2022"/>
    <n v="220572"/>
    <x v="0"/>
    <s v="https://community.secop.gov.co/Public/Tendering/OpportunityDetail/Index?noticeUID=CO1.NTC.3248987&amp;isFromPublicArea=True&amp;isModal=true&amp;asPopupView=true"/>
    <x v="0"/>
    <x v="0"/>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s."/>
    <n v="52478358"/>
    <s v="ANDREA MILENA GONZALEZ ZULUAGA"/>
    <s v="SUBDIRECTOR TECNICO - SUBD. DESARROLLO SOCIAL"/>
    <s v="N/A"/>
    <d v="2022-09-30T00:00:00"/>
    <s v="Acató las obligaciones generales"/>
    <s v="Acató las obligaciones especiales"/>
    <d v="2022-09-08T00:00:00"/>
    <d v="2022-09-12T00:00:00"/>
    <n v="150"/>
    <d v="2022-12-31T00:00:00"/>
    <n v="32565000"/>
    <n v="18"/>
    <n v="16.36"/>
    <n v="4124900"/>
    <n v="28440100"/>
    <n v="0"/>
    <n v="0"/>
    <n v="32565000"/>
    <n v="0"/>
  </r>
  <r>
    <n v="2022"/>
    <n v="220495"/>
    <x v="0"/>
    <s v="https://community.secop.gov.co/Public/Tendering/OpportunityDetail/Index?noticeUID=CO1.NTC.3159990&amp;isFromPublicArea=True&amp;isModal=true&amp;asPopupView=true"/>
    <x v="0"/>
    <x v="0"/>
    <s v="SUBD. INFRAESTRUCTURA Y LOCALIDADES"/>
    <s v="0111-01"/>
    <s v="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
    <n v="80235658"/>
    <s v="EDILSON ALVEIRO ZABALETA CUELLAR"/>
    <s v="SUBDIRECTOR TECNICO - SUBD. INFRAESTRUCTURA Y LOCALIDADES"/>
    <s v="N/A"/>
    <d v="2022-09-30T00:00:00"/>
    <s v="Acató las obligaciones generales"/>
    <s v="Acató las obligaciones especiales"/>
    <d v="2022-08-17T00:00:00"/>
    <d v="2022-08-24T00:00:00"/>
    <n v="150"/>
    <d v="2022-12-31T00:00:00"/>
    <n v="32565000"/>
    <n v="37"/>
    <n v="28.68"/>
    <n v="8032700"/>
    <n v="24532300"/>
    <n v="0"/>
    <n v="0"/>
    <n v="32565000"/>
    <n v="0"/>
  </r>
  <r>
    <n v="2022"/>
    <n v="220392"/>
    <x v="0"/>
    <s v="https://community.secop.gov.co/Public/Tendering/OpportunityDetail/Index?noticeUID=CO1.NTC.2930547&amp;isFromPublicArea=True&amp;isModal=true&amp;asPopupView=true"/>
    <x v="2"/>
    <x v="2"/>
    <s v="SUBD. ADMINISTRATIVA Y FINANCIERA"/>
    <s v="0111-01"/>
    <s v="PRESTAR LOS SERVICIOS DE MANTENIMIENTO PREVENTIVO Y CORRECTIVO PARA LASCAJAS FUERTES DE LA SECRETARÍA DISTRITAL DE HACIENDA"/>
    <n v="900753920"/>
    <s v="FERREDISEÑOS DAES LIAL S.A.S."/>
    <s v="PROFESIONAL UNIVERSITARIO - SUBD. ADMINISTRATIVA Y FINANCIERA"/>
    <s v="N/A"/>
    <d v="2022-09-30T00:00:00"/>
    <s v="Durante el periodo comprendido del 01 al 30 de septiembre, elcontratista cumplió con las condiciones y obligaciones del contrato y delas especificaciones técnicas."/>
    <s v="Durante el periodo comprendido del 01 al 30 de septiembre, elcontratista cumplió con las condiciones y obligaciones del contrato y delas especificaciones técnicas."/>
    <d v="2022-06-06T00:00:00"/>
    <d v="2022-06-21T00:00:00"/>
    <n v="315"/>
    <d v="2023-05-06T00:00:00"/>
    <n v="7322000"/>
    <n v="101"/>
    <n v="31.66"/>
    <n v="4081322"/>
    <n v="3240678"/>
    <n v="0"/>
    <n v="0"/>
    <n v="7322000"/>
    <n v="0"/>
  </r>
  <r>
    <n v="2022"/>
    <n v="220141"/>
    <x v="0"/>
    <s v="https://community.secop.gov.co/Public/Tendering/OpportunityDetail/Index?noticeUID=CO1.NTC.2529749&amp;isFromPublicArea=True&amp;isModal=true&amp;asPopupView=true"/>
    <x v="0"/>
    <x v="0"/>
    <s v="DESPACHO SECRETARIO DISTRITAL DE HDA."/>
    <s v="0111-01"/>
    <s v="Prestar servicios profesionales para apoyar la gestión de la DirecciónDistrital de Tesorería, en aspectos relacionados con la asesoríafinanciera y administrativa que requiere el seguimiento y supervisión delos convenios suscritos para la dispersión de recursos asociados aIngreso Mínimo Garantizado a favor de la población beneficiaria delSistema Distrital Bogotá Solidaria, el plan estratégico y demásactividades financieras y administrativas que requiera el despacho de laTesorería."/>
    <n v="53066644"/>
    <s v="DEISY CAROLINA GUTIERREZ ROZO"/>
    <s v="ASESOR - DESPACHO SECRETARIO DISTRITAL DE HDA."/>
    <s v="N/A"/>
    <d v="2022-09-30T00:00:00"/>
    <s v="La contratista cumplió con las obligaciones generales del contratodurante el periodo ejecutado."/>
    <s v="Apoyo en la gestión de los documentos que se deben remitiradministrativa y técnicamente relacionados con los diversos procesos del convenio actual y de la convocatoria en desarrollo para el año 2022.Consolidación y revisión de los documentos de cuentas de cobro de losoperadores que serán remitidos a presupuesto.Apoyo en el proceso de liquidación o prorroga de los convenios.Apoyo en el seguimiento de los compromisos del proceso de transición deIMG.Información convenios pago comisiones por dispersión Bogotá solidaria.Elaboración de consolidados de dispersiones de cada remisión de despachopara la supervisora en la operación del mes.Elaboración de avance y proyección del cronograma del proceso detransición de IMGResumen del desarrollo de la mesa de trabajo proceso de transición deIMG del día 9 de septiembre de 2022Resumen del desarrollo de la mesa de trabajo proceso de transición deIMG del día 23 de septiembre de 2022Resumen del desarrollo de la mesa de trabajo proceso de transición deIMG del día 28 de septiembre de 2022.Proyección de respuesta y soportes Contraloría Informe preliminar AD215-2022.Apoyo en la elaboración de los cuadros resumen de las dispersiones quereporta el equipo técnico para su respectivo tramite.Apoyo en la elaboración de comprobación de la operación con susrespectivas tarifas.Apoyar la programación del comité operativo de Davivienda.Se apoya el proceso de liquidación de convenios con la consolidación dela información de los años 2020 y 2021.Se ajustaron los oficios de remisión para la solicitud de del reintegrode los descuentos que no fueron liquidados y descontados con la nuevatarifa de Reteica para Davivienda, Bancolombia y Movii.Se apoyo la organización de los documentos relacionados con laconvocatoria, las dispersiones, proceso de reportes de cuentas de cobro.Se apoya el seguimiento a la firma de los convenios y comunicaciones quemaneja la supervisora.Se apoyo con la elaboración de los informes de supervisión,certificación de cumplimiento y memorando presupuesto del operador paraDavivienda (julio 2022). Estos documentos de manera posterior a lagestión documental interna en la entidad serán cargados en SECOP, parapresentación pública.Se apoyo a la supervisora en la descarga y organización de los archivosde la convocatoria de IMG.Se apoyo a la supervisora en la descarga y organización de los archivosde gestión cuentas de cobro de los operadores Davivienda y Movii alsupervisor Nestor Raúl Hermida.Se realizo acompañamiento a las reuniones con los operadores, con elequipo de despacho y con la supervisora de los convenios.Se apoyo el seguimiento al cumplimiento de los informes por parte de losoperadores.Se apoyo el seguimiento a las cuentas de cobro y reportes que remitenlos operadores para ir consolidando la información del movimientopresentado en el marco del Convenio IMG.Se consolida y organiza la información remitida por los operadores y porel equipo técnico de la operación del convenio de dispersiones, giros,bancarización y las labores administrativas propias de la operación delconvenio.Se apoyo el desarrollo de los comités operativos de los operadoresDavivienda, Bancolombia y Movii realizados en el periodo del presenteinforme, en los cuales se revisan los temas pendientes del convenio encierre y el avance de la convocatoria actual.Apoyo en la revisión de los temas desarrollados en los comitésoperativos de los convenios con Bancolombia y Davivienda.Se verificaron las cifras de cobro radicadas por los operadores.Se hicieron los cálculos resultantes de multiplicar las tarifas por losbeneficiarios de las dispersiones, bancarizaciones y giros en el marcodel Convenio IMG.Se elaboraron los documentos de remisión de cuenta de cobro de losoperadores para el área de presupuesto solicitadas por la supervisora:Informe mensual de supervisión, certificación de cumplimiento ymemorando para remisión a presupuesto de la respectiva cuenta de cobrogestionada.Memorando solicitud de Pago Davivienda (abril-mayo) 2022.Se apoyo la elaboración de los documentos de cuentas de cobro de losoperadores, para su respectivo pago y gestión adecuada de la operaciónrealizada por los mismos.Se apoyo a la supervisora en el cruce y verificación de la informaciónsuministrada por los operadores y el equipo técnico.Se apoyo la consulta de información por parte de la supervisora de losmovimientos reportados por el equipo técnico.Participación en la elaboración del formato del curso virtual deinducción y reinducción hacendario.Verificación de información para las reuniones desarrolladas en elperiodo relacionado en el presente informe.Proyección de documentos concernientes a la operación del convenio.Avance en el modelo de seguimiento IMGAvance del cuadro de propuesta curso Inducción Hacendaria.Elaboración y entrega del Boletín de TesoreríaCuadro de perfiles de las hojas de vida presentadas reemplazo delcontratista en temas de calidad."/>
    <d v="2022-01-14T00:00:00"/>
    <d v="2022-01-24T00:00:00"/>
    <n v="345"/>
    <d v="2022-12-31T00:00:00"/>
    <n v="86066000"/>
    <n v="249"/>
    <n v="73.02"/>
    <n v="46899729"/>
    <n v="39166271"/>
    <n v="0"/>
    <n v="0"/>
    <n v="86066000"/>
    <n v="0"/>
  </r>
  <r>
    <n v="2022"/>
    <n v="220372"/>
    <x v="0"/>
    <s v="https://community.secop.gov.co/Public/Tendering/OpportunityDetail/Index?noticeUID=CO1.NTC.2864622&amp;isFromPublicArea=True&amp;isModal=true&amp;asPopupView=true"/>
    <x v="2"/>
    <x v="2"/>
    <s v="SUBD. TALENTO HUMANO"/>
    <s v="0111-01"/>
    <s v="Realizar examenes medicos ocupacionales y complementarios igualmente laaplicacion de vacunas para funcionarios y contratistas de la SecretariaDistrital de Hacienda"/>
    <n v="900170405"/>
    <s v="MEDICAL PROTECTION LTDA SALUD OCUPACIONA L"/>
    <s v="PROFESIONAL UNIVERSITARIO - SUBD. TALENTO HUMANO"/>
    <s v="N/A"/>
    <d v="2022-09-30T00:00:00"/>
    <s v="Durante el periodo reportado se dio cumplimiento a las obligacionesgenerales."/>
    <s v="Durante el periodo reportado se dio cumplimiento a las obligacionesespeciales."/>
    <d v="2022-04-08T00:00:00"/>
    <d v="2022-05-02T00:00:00"/>
    <n v="270"/>
    <d v="2023-02-02T00:00:00"/>
    <n v="69823093"/>
    <n v="151"/>
    <n v="54.71"/>
    <n v="21060500"/>
    <n v="48762593"/>
    <n v="0"/>
    <n v="0"/>
    <n v="69823093"/>
    <n v="0"/>
  </r>
  <r>
    <n v="2022"/>
    <n v="220524"/>
    <x v="0"/>
    <s v="https://community.secop.gov.co/Public/Tendering/OpportunityDetail/Index?noticeUID=CO1.NTC.3109695&amp;isFromPublicArea=True&amp;isModal=true&amp;asPopupView=true"/>
    <x v="2"/>
    <x v="13"/>
    <s v="SUBD. TALENTO HUMANO"/>
    <s v="0111-01"/>
    <s v="Suministro de elementos de protección personal para los servidores ycontratistas de la Secretaría Distrital de Hacienda."/>
    <n v="21189000"/>
    <s v="ROSALBA  CRUZ ROJAS"/>
    <s v="PROFESIONAL ESPECIALIZADO - SUBD. TALENTO HUMANO"/>
    <s v="N/A"/>
    <d v="2022-09-30T00:00:00"/>
    <s v="Durante el periodo reportado se dio cumplimiento a las obligacionesgenerales."/>
    <s v="Durante el periodo reportado se dio cumplimiento a las obligacionesespeciales."/>
    <d v="2022-08-26T00:00:00"/>
    <d v="2022-09-08T00:00:00"/>
    <n v="60"/>
    <d v="2022-11-08T00:00:00"/>
    <n v="5250800"/>
    <n v="22"/>
    <n v="36.07"/>
    <n v="0"/>
    <n v="5250800"/>
    <n v="0"/>
    <n v="0"/>
    <n v="5250800"/>
    <n v="0"/>
  </r>
  <r>
    <n v="2022"/>
    <n v="220601"/>
    <x v="0"/>
    <s v="https://community.secop.gov.co/Public/Tendering/OpportunityDetail/Index?noticeUID=CO1.NTC.3122274&amp;isFromPublicArea=True&amp;isModal=true&amp;asPopupView=true"/>
    <x v="2"/>
    <x v="4"/>
    <s v="SUBD. TALENTO HUMANO"/>
    <s v="0111-01"/>
    <s v="Proveer de elementos ergonómicos para los puestos de trabajo de losservidores públicos de la Secretaría Distrital de Hacienda"/>
    <n v="900990752"/>
    <s v="PROYECTOS INSTITUCIONALES DE COLOMBIA SA S"/>
    <s v="PROFESIONAL ESPECIALIZADO - SUBD. TALENTO HUMANO"/>
    <s v="N/A"/>
    <d v="2022-09-30T00:00:00"/>
    <s v="Durante el periodo reportado se dio cumplimiento a las obligacionesgenerales."/>
    <s v="Durante el periodo reportado se dio cumplimiento a las obligacionesespeciales."/>
    <d v="2022-09-18T00:00:00"/>
    <d v="2022-09-23T00:00:00"/>
    <n v="60"/>
    <d v="2022-11-23T00:00:00"/>
    <n v="45467520"/>
    <n v="7"/>
    <n v="11.48"/>
    <n v="0"/>
    <n v="45467520"/>
    <n v="0"/>
    <n v="0"/>
    <n v="45467520"/>
    <n v="0"/>
  </r>
  <r>
    <n v="2022"/>
    <n v="220561"/>
    <x v="0"/>
    <s v="https://community.secop.gov.co/Public/Tendering/OpportunityDetail/Index?noticeUID=CO1.NTC.3221676&amp;isFromPublicArea=True&amp;isModal=true&amp;asPopupView=true"/>
    <x v="0"/>
    <x v="0"/>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N/A"/>
    <d v="2022-09-30T00:00:00"/>
    <s v="Durante el período se dio cumplimiento a las obligaciones generalesestipuladas en el contrato"/>
    <s v="Durante el período se dio cumplimiento a las obligaciones especialesestipuladas en el contrato"/>
    <d v="2022-09-01T00:00:00"/>
    <d v="2022-09-05T00:00:00"/>
    <n v="120"/>
    <d v="2023-01-05T00:00:00"/>
    <n v="21844000"/>
    <n v="25"/>
    <n v="20.49"/>
    <n v="4732866"/>
    <n v="17111134"/>
    <n v="0"/>
    <n v="0"/>
    <n v="21844000"/>
    <n v="0"/>
  </r>
  <r>
    <n v="2022"/>
    <n v="220576"/>
    <x v="0"/>
    <s v="https://community.secop.gov.co/Public/Tendering/OpportunityDetail/Index?noticeUID=CO1.NTC.3261442&amp;isFromPublicArea=True&amp;isModal=true&amp;asPopupView=true"/>
    <x v="0"/>
    <x v="0"/>
    <s v="SUBD. TALENTO HUMANO"/>
    <s v="0111-01"/>
    <s v="Prestar los servicios profesionales para desarrollar y ejecutar lasactividades relacionadas con el proceso de provisión de empleos de laplanta de personal de la Secretaría Distrital de Hacienda."/>
    <n v="29109437"/>
    <s v="CAROLINA  PAZ MANZANO"/>
    <s v="ASESOR - DESPACHO SECRETARIO DISTRITAL DE HDA."/>
    <s v="N/A"/>
    <d v="2022-09-30T00:00:00"/>
    <s v="Durante el período se dio cumplimiento a las obligaciones generalesestipuladas en el contrato"/>
    <s v="Durante el período se dio cumplimiento a las obligaciones especialesestipuladas en el contrato"/>
    <d v="2022-09-12T00:00:00"/>
    <d v="2022-09-13T00:00:00"/>
    <n v="120"/>
    <d v="2022-12-31T00:00:00"/>
    <n v="21844000"/>
    <n v="17"/>
    <n v="15.6"/>
    <n v="3276600"/>
    <n v="18567400"/>
    <n v="0"/>
    <n v="0"/>
    <n v="21844000"/>
    <n v="0"/>
  </r>
  <r>
    <n v="2022"/>
    <n v="220575"/>
    <x v="0"/>
    <s v="https://community.secop.gov.co/Public/Tendering/OpportunityDetail/Index?noticeUID=CO1.NTC.3261442&amp;isFromPublicArea=True&amp;isModal=true&amp;asPopupView=true"/>
    <x v="0"/>
    <x v="0"/>
    <s v="SUBD. TALENTO HUMANO"/>
    <s v="0111-01"/>
    <s v="Prestar los servicios profesionales para desarrollar y ejecutar lasactividades relacionadas con el proceso de provisión de empleos de laplanta de personal de la Secretaría Distrital de Hacienda."/>
    <n v="1018424019"/>
    <s v="EDNA ROCIO SANCHEZ MORALES"/>
    <s v="ASESOR - DESPACHO SECRETARIO DISTRITAL DE HDA."/>
    <s v="N/A"/>
    <d v="2022-09-30T00:00:00"/>
    <s v="Durante el período se dio cumplimiento a las obligaciones generalesestipuladas en el contrato"/>
    <s v="Durante el período se dio cumplimiento a las obligaciones especialesestipuladas en el contrato"/>
    <d v="2022-09-12T00:00:00"/>
    <d v="2022-09-13T00:00:00"/>
    <n v="120"/>
    <d v="2022-12-31T00:00:00"/>
    <n v="21844000"/>
    <n v="17"/>
    <n v="15.6"/>
    <n v="3276600"/>
    <n v="18567400"/>
    <n v="0"/>
    <n v="0"/>
    <n v="21844000"/>
    <n v="0"/>
  </r>
  <r>
    <n v="2022"/>
    <n v="220623"/>
    <x v="0"/>
    <s v="https://community.secop.gov.co/Public/Tendering/OpportunityDetail/Index?noticeUID=CO1.NTC.3311780&amp;isFromPublicArea=True&amp;isModal=true&amp;asPopupView=true"/>
    <x v="0"/>
    <x v="0"/>
    <s v="SUBD. TALENTO HUMANO"/>
    <s v="0111-01"/>
    <s v="Prestar los servicios profesionales para desarrollar y ejecutar lasactividades relacionadas con el proceso de provisión de empleos de laplanta de personal de la Secretaría Distrital de Hacienda."/>
    <n v="33223348"/>
    <s v="MEILYS  BARRAZA PACHECO"/>
    <s v="ASESOR - DESPACHO SECRETARIO DISTRITAL DE HDA."/>
    <s v="N/A"/>
    <d v="2022-09-30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7"/>
    <n v="5.74"/>
    <n v="1456266"/>
    <n v="20387734"/>
    <n v="0"/>
    <n v="0"/>
    <n v="21844000"/>
    <n v="0"/>
  </r>
  <r>
    <n v="2022"/>
    <n v="220622"/>
    <x v="0"/>
    <s v="https://community.secop.gov.co/Public/Tendering/OpportunityDetail/Index?noticeUID=CO1.NTC.3311780&amp;isFromPublicArea=True&amp;isModal=true&amp;asPopupView=true"/>
    <x v="0"/>
    <x v="0"/>
    <s v="SUBD. TALENTO HUMANO"/>
    <s v="0111-01"/>
    <s v="Prestar los servicios profesionales para desarrollar y ejecutar lasactividades relacionadas con el proceso de provisión de empleos de laplanta de personal de la Secretaría Distrital de Hacienda."/>
    <n v="36066378"/>
    <s v="GENNY MERCEDES MARTINEZ LAGUNA"/>
    <s v="ASESOR - DESPACHO SECRETARIO DISTRITAL DE HDA."/>
    <s v="N/A"/>
    <d v="2022-09-30T00:00:00"/>
    <s v="Durante el período se dio cumplimiento a las obligaciones generalesestipuladas en el contrato"/>
    <s v="Durante el período se dio cumplimiento a las obligaciones especialesestipuladas en el contrato"/>
    <d v="2022-09-22T00:00:00"/>
    <d v="2022-09-23T00:00:00"/>
    <n v="120"/>
    <d v="2023-01-23T00:00:00"/>
    <n v="21844000"/>
    <n v="7"/>
    <n v="5.74"/>
    <n v="1456266"/>
    <n v="20387734"/>
    <n v="0"/>
    <n v="0"/>
    <n v="21844000"/>
    <n v="0"/>
  </r>
  <r>
    <n v="2022"/>
    <n v="220425"/>
    <x v="0"/>
    <s v="https://community.secop.gov.co/Public/Tendering/OpportunityDetail/Index?noticeUID=CO1.NTC.3025807&amp;isFromPublicArea=True&amp;isModal=true&amp;asPopupView=true"/>
    <x v="3"/>
    <x v="2"/>
    <s v="OF. ANALISIS Y CONTROL RIESGO"/>
    <s v="0111-01"/>
    <s v="Prestar el servicio de soporte y mantenimiento del Sistema deInformación V.I.G.I.A. Riesgo."/>
    <n v="830020062"/>
    <s v="SOLUSOFT DE COLOMBIA SAS"/>
    <s v="PROFESIONAL ESPECIALIZADO - OF. ANALISIS Y CONTROL RIESGO"/>
    <s v="N/A"/>
    <d v="2022-09-30T00:00:00"/>
    <s v="Se Certifica que el contratista ha cumplido satisfactoriamente con lasobligaciones generales estipuladas en el contrato No. 220425 prestandoel servicio de soporte y mantenimiento del Sistema de InformaciónV.I.G.I.A Riesgo."/>
    <s v="Se Certifica que el contratista ha cumplido satisfactoriamente con lasobligaciones especiales estipuladas en el contrato No. 220425 prestandoel servicio de soporte y mantenimiento del Sistema de InformaciónV.I.G.I.A Riesgo."/>
    <d v="2022-07-12T00:00:00"/>
    <d v="2022-07-22T00:00:00"/>
    <n v="240"/>
    <d v="2023-03-22T00:00:00"/>
    <n v="25940000"/>
    <n v="70"/>
    <n v="28.81"/>
    <n v="7548115"/>
    <n v="18391885"/>
    <n v="0"/>
    <n v="0"/>
    <n v="25940000"/>
    <n v="0"/>
  </r>
  <r>
    <n v="2022"/>
    <n v="220261"/>
    <x v="0"/>
    <s v="https://community.secop.gov.co/Public/Tendering/OpportunityDetail/Index?noticeUID=CO1.NTC.2644986&amp;isFromPublicArea=True&amp;isModal=true&amp;asPopupView=true"/>
    <x v="0"/>
    <x v="0"/>
    <s v="DESPACHO DIR. ESTAD. Y ESTUDIOS FISCALES"/>
    <s v="0111-01"/>
    <s v="Prestar servicios profesionales para la generación y redacción de textosen lenguaje claro y sencillo para la ciudadanía que apoyen ladivulgación y comunicación de la información, estudios e investigacionesdel Observatorio Fiscal del Distrito."/>
    <n v="1022370269"/>
    <s v="NESTOR EDUARDO ESCOBAR ALFONSO"/>
    <s v="SUBDIRECTOR TECNICO - SUBD. ANALISIS SECTORIAL"/>
    <s v="N/A"/>
    <d v="2022-09-30T00:00:00"/>
    <s v="El contratista dio cumplimiento a las obligaciones pactadas en losestudios previos del presente contrato."/>
    <s v="Servicio recibido: De acuerdo con las obligaciones establecidos en elContrato 220261, para la Secretaría Distrital deHacienda, durante el periodo comprendido entre el 01/09/2022 al30/09/2022.Obligación 1: Esta actividad no fue realizada en el periodo del 1 al 30de septiembre.Obligación 2:1. Elaboró copy bilingüe para difusión de pieza sobre el mercado laboralen Bogotá (mayo-julio 2022)2. Elaboró propuesta híbrida bilingüe (copies y textos para piezas) paradivulgación sobre el índice de desempeño fiscaly sus resultados anuales para Bogotá (2021, con baseen información del DNP).3. Elaboró copy bilingüe para difusión de pieza sobre el IPC en Bogotá(agosto 2022).4. Elaboró copy bilingüe para difusión de pieza sobre la EOC en Bogotá(agosto 2022).5. Elaboró copy bilingüe para difusión de pieza del mercado laboralfemenino en Bogotá (mayo-julio 2022).6. Elaboró copy bilingüe para difusión de pieza del mercado laboraljuvenil en Bogotá (mayo-julio 2022).7. Elaboró copy bilingüe para difusión de pieza de la EMC en Bogotá(julio del 2022).8. Elaboró copy bilingüe para difusión de pieza de la EMMET en Bogotá(julio del 2022).9. Elaboró copy bilingüe para difusión de pieza de la EOE Comercial enBogotá (agosto del 2022).10. Elaboró copy bilingüe para difusión de pieza de la EOE Industrial enBogotá (agosto del 2022).3. Elaboró propuesta textual sobre los Principios de ParticipaciónPública en las Políticas Fiscales.4. Elaboró propuesta textual para pieza sobre el mercado laboral enBogotá (resultados trime strales, mayo-julio 2022,basada en la Gran Encuesta Integrada de Hogares del DANE).5. Elaboró propuesta textual para pieza sobre el índice de precios alconsumidor en Bogotá (resultados mensuales,agosto del 2022, basado en resultados del DANE).6. Elaboró propuesta híbrida bilingüe (copies y textos para piezas) paradivulgación sobre el índice de desempeño fiscaly sus resultados anuales para Bogotá (2021, con baseen información del DNP).7. Elaboró propuesta textual para pieza de redes sobre el índice deprecios al consumidor en Bogotá (resultadosmensuales, agosto del 2022, basado en resultados del DANE).8. Elaboró propuesta textual para pieza sobre el índice de confianza delconsumidor (resultados mensuales, agosto del2022, basada en la Encuesta de Opinión del Consumidor de Fedesarrollo).9. Elaboró propuesta textual para pieza sobre el mercado laboralfemenino en Bogotá (resultados trimestrales, mayo#julio 2022, basada enla Gran Encuesta Integrada de Hogares del DANE).10. Elaboró propuesta textual para pieza sobre el mercado laboraljuvenil en Bogotá (resultados trimestrales, mayo#julio 2022, basada enla Gran Encuesta Integrada de Hogares del DANE).11. Elaboró propuesta textual para pieza sobre las ventas del comerciominorista en Bogotá (resultados mensuales,julio del 2022, basada en la Encuesta Mensual de Comercio del DANE).12. Elaboró propuesta textual para pieza sobre la producción industrialen Bogotá (resultados mensuales, julio del2022, basada en la Encuesta Mensual Manufacturera con enfoqueTerritorial del DANE).13. Elaboró propuesta textual en para pieza sobre el índice de confianzacomercial (resultados mensuales, agosto del2022, basada en la Encuesta de Opinión de Empresarial de Fedesarrollo).14. Elaboró propuesta textual para pieza sobre el índice de confianzaindustrial (resultados mensuales, agosto del 2022,basada en la Encuesta de Opinión de Empresarial de Fedesarrollo).15. Hizo comentarios sobre el aspecto textual y visual del portal delObservatorio Fiscal del Distrito.Obligación 4:Elaboró un documento sobre las oportunidades de mejora en los procesosde publicación de las infografías y piezasdivulgadas del Observatorio Fiscal del Distrito en redes sociales(Twitter, Facebook e Instagram), así como de la entregade la respectiva información (piezas y copies) al equipo deComunicaciones de la Secretaría Distrital de Hacienda.Obligación 5:1. Elaboró propuesta textual en inglés para pieza sobre el mercadolaboral en Bogotá (resultados trimestrales, mayo#julio 2022, basada enla Gran Encuesta Integrada de Hogares del DANE).2. Elaboró copy bilingüe para difusión de pieza sobre el mercado laboralen Bogotá (mayo-julio 2022).3. Elaboró propuesta textual para pieza sobre el índice de precios alconsumidor en Bogotá (resultados mensuales,agosto del 2022, basado en resultados del DANE).4. Elaboró propuesta híbrida bilingüe (copies y textos para piezas) paradivulgación sobre el índice de desempeño fiscaly sus resultados anuales para Bogotá (2021, con base en información delDNP.5. Elaboró copy bilingüe para difusión de pieza sobre el IPC en Bogotá(agosto 2022).6. Elaboró propuesta textual en inglés para pieza de redes sobre elíndice de precios al consumidor en Bogotá(resultados mensuales, agosto del 2022, basado en resultados del DANE).7. Elaboró propuesta textual en inglés para pieza sobre el índice deconfianza del consumidor (resultados mensuales,julio del 2022, basada en la Encuesta de Opinión del Consumidor deFedesarrollo).8. Tradujo boletín sobre el índice de precios al consumidor en Bogotá(resultados mensuales, agosto del 2022, basadoen los resultados publicados por el DANE).9. Elaboró copy bilingüe para difusión de pieza sobre la EOC en Bogotá(agosto 2022).10. Elaboró propuesta textual en inglés para pieza sobre el mercadolaboral femenino en Bogotá (resultadostrimestrales, mayo-julio 2022, basada en la Gran Encuesta Integrada deHogares del DANE).11. Elaboró copy bilingüe para difusión de pieza del mercado laboralfemenino en Bogotá (mayo-julio 2022).12. Elaboró propuesta textual en inglés para pieza sobre el mercadolaboral de jóvenes en Bogotá (resultadostrimestrales, mayo-julio 2022, basada en la Gran Encuesta Integrada deHogares del DANE).13. Elaboró copy bilingüe para difusión de pieza del mercado laboraljuvenil en Bogotá (mayo-julio 2022).14. Elaboró propuesta textual en inglés para pieza sobre las ventas delcomercio minorista en Bogotá (resultadosmensuales, julio del 2022, basada en la Encuesta Mensual de Comercio delDANE).15. Elaboró copy bilingüe para difusión de pieza de la EMC en Bogotá(julio del 2022).16. Elaboró propuesta textual en inglés para pieza sobre la producciónindustrial en Bogotá (resultados mensuales, juliodel 2022, basada en la Encuesta Mensual manufacturera con EnfoqueTerritorial del DANE).17. Elaboró copy bilingüe para difusión de pieza de la EMMET en Bogotá(julio del 2022).18. Se traduce boletín sobre el mercado laboral en Bogotá (resultadosmensuales, julio del 2022, basado en losresultados publicados por el DANE).19. Elaboró propuesta textual en inglés para pieza sobre el índice deconfianza comercial (resultados mensuales, agostodel 2022, basada en la Encuesta de Opinión de Empresarial deFedesarrollo).20. Elaboró copy bilingüe para difusión de pieza de la EOE Comercial enBogotá (agosto del 2022).21. Elaboró propuesta textual en inglés para pieza sobre el índice deconfianza industrial (resultados mensuales, agostodel 2022, basada en la Encuesta de Opinión de Empresarial deFedesarrollo).22. Elaboró copy bilingüe para difusión de pieza de la EOE Industrial enBogotá (agosto del 2022).Obligación 6:1. Asistió a la reunión presencial de la Subdirección de AnálisisSectorial el 5de septiembre del 2022 en las instalacionesde la Secretaría de Hacienda (Departamento de Estadísticas y EstudiosFiscales).2. Asistió a la reunión virtual realizada el 8 de septiembre del 2022sobre el MOOC construido entre la Subdirección deAnálisis Sectorial, la Oficina de Educación Tributaria y la instituciónde educación superior Areandina.3. Asistió virtualmente a la grabación del programa radial de lainstitución de educación superior Unicolmayor,realizada el 13 de septiembre del 2022, para apoyar con la entrevistarealizada al supervisor del contrato sobre elObservatorio Fiscal del Distrito.4. Asistió a la reunión virtual realizada el 16 de septiembre del 2022conjuntamente entre la Dirección de Estadísticas yEstudios Fiscales y la Oficina de Comunicaciones, sobre los procesos depublicación en redes sociales de las piezas delObservatorio Fiscal del Distrito.5. Asistió a la reunión presencial realizada el 19 de septiembre del2022 sobre el MOOC construido entre laSubdirección de Análisis Sectorial, la Oficina de Educación Tributaria yla institución de educación superior Areandina,en las instalaciones de esta última entidad.6. Asistió a la reunión presencial de la Subdirección de AnálisisSectorial el 26 de septiembre del 2022 en lasinstalaciones de la Secretaría de Hacienda (Departamento deEstadísticas y Estudios Fiscales).7. Asistió a la conferencia presencial de usuarios de Esri, CUE 2022, enel centro de convenciones Agora, el 27 y el 28 deseptiembre del 2022Obligación 7: Apoyó al supervisor del contrato con la presentación, delObservatorio Fiscal del Distrito, en laConvocatoria de Innovaciones en el Sector Público 2022, organizada porel Observatorio de Innovación Pública (OPSI)de la OCDE."/>
    <d v="2022-01-21T00:00:00"/>
    <d v="2022-02-07T00:00:00"/>
    <n v="300"/>
    <d v="2022-12-07T00:00:00"/>
    <n v="40320000"/>
    <n v="235"/>
    <n v="77.56"/>
    <n v="31449600"/>
    <n v="8870400"/>
    <n v="0"/>
    <n v="0"/>
    <n v="40320000"/>
    <n v="0"/>
  </r>
  <r>
    <n v="2022"/>
    <n v="220053"/>
    <x v="0"/>
    <s v="https://community.secop.gov.co/Public/Tendering/OpportunityDetail/Index?noticeUID=CO1.NTC.2521683&amp;isFromPublicArea=True&amp;isModal=true&amp;asPopupView=true"/>
    <x v="0"/>
    <x v="0"/>
    <s v="DESPACHO DIR. ESTAD. Y ESTUDIOS FISCALES"/>
    <s v="0111-01"/>
    <s v="Prestar servicios profesionales para consolidar la página web y lossistemas de información para el funcionamiento del Observatorio Fiscaldel Distrito."/>
    <n v="1085280087"/>
    <s v="LISBETH VIVIANA ROSERO LEGARDA"/>
    <s v="SUBDIRECTOR TECNICO - SUBD. ANALISIS SECTORIAL"/>
    <s v="N/A"/>
    <d v="2022-09-30T00:00:00"/>
    <s v="El contratista dio cumplimiento a las obligaciones pactadas en losestudios previos del presente contrato"/>
    <s v="Servicio recibido: De acuerdo con las obligaciones establecidos en elContrato 220053, para la Secretaría Distrital deHacienda, durante el periodo comprendido entre el 01/09/2022 al30/09/2022, se adelantaron los siguientes temas:Obligación 1:• El día 19 de septiembre asistió a reunión presencial en el horario de10:00 a 11:30, para revisión de página web delObservatorio en la cual se contó con la asistencia del asesor JuanGabriel Prieto.• El día 20 de septiembre asistió a reunión virtual, en el horario de8:00 a 8:30, para revisión de barra de accesibilidad ypie de página web del Observatorio en la cual se contó con la asistenciade la ingeniera Claudia Liliana Gómez.• El día 21 de septiembre asistió a reunión virtual, en el horario de11:00 a 12:00, para instalación del certificado deseguridad Wildcard al dominio del Observatorio en la cual se contó conla asistencia de los ingenieros Andrés Pupiales yCarlos Celys.• El día 23 de septiembre asistió a reunión virtual, en el horario de11:30 a 12:00, para dialogar sobre el Sistema deInformación del Observatorio Fiscal SIOF que se está desarrollando en elobservatorio, cual es el fin del SIOF y poner encontexto a los asistentes de las funciones e información que se procesaen el observatorio, reunión que contó con laasistencia de los ingenieros Antonio Orlando Olaya Tarquino, CarlosAugusto Cely Cely, Oscar Orlando Camargo Garzón, Andres PupialesBucheli, Jaime Mayorga Lara y Liliana Jeannett Pardo Moya.Obligación 2:• Actualización constante de la página del observatorio fiscal deldistrito.Obligación 3:• Asistió a reunión virtual el día 7 de septiembre en el horario de 9:00a 10:00, para revisión de página web delObservatorio y su actualización total, en la cual se contó con laasistencia del asesor Weisman Frank.• Actualización constante de Boletines de coyuntura.Obligación 4:• Hizo ajustes en el micrositio del observatorio fiscal del distritoObligación 5:• El día 5 de septiembre envió bases de datos de GEIH_Empleo con cambiossolicitados.• El día 5 de septiembre envió bases de datos de GEIH_Desestacional concambios solicitados• El día 5 de septiembre envió bases de datos de GEH_Informalidad concambios solicitados.• El día 5 de septiembre envió bases de datos de Pobreza monetaria.• El día 5 de septiembre envió bases de datos de CEED.• El día 6 de septiembre envió bases de datos de GEIH Microdatos.• El día 13 de septiembre envió bases de datos de ECG con cambiossolicitados.• El día 22 de septiembre envió bases de datos de EC con cambiossolicitados.Obligación 6:• Avanzó en el desarrollo del Sistema de información a través del Gestorde Base de Datos MySQL.(Proceso de desarrollo para visualización a usuarios)Obligación 7: • Asistió a reunión virtual el día 8 de septiembre pararevisión de estructura y permisos asociados a cadaresponsable de los archivos digitales almacenada en SharePoint, con elprofesional Pedro HernándezObligación 8: • Asistió a reunión virtual el día 23 de septiembre en elhorario de 8:00am a 9:00am a reunión de Red deObservatorios.• Asistió a reunión los días 5 y 26 de septiembre de 2022, a reuniónprogramada con todo el equipo en la sala de juntas3_2 de secretaria de Hacienda Distrital"/>
    <d v="2022-01-12T00:00:00"/>
    <d v="2022-01-19T00:00:00"/>
    <n v="330"/>
    <d v="2022-12-19T00:00:00"/>
    <n v="66528000"/>
    <n v="254"/>
    <n v="76.05"/>
    <n v="50601600"/>
    <n v="15926400"/>
    <n v="0"/>
    <n v="0"/>
    <n v="66528000"/>
    <n v="0"/>
  </r>
  <r>
    <n v="2022"/>
    <n v="220170"/>
    <x v="0"/>
    <s v="https://community.secop.gov.co/Public/Tendering/OpportunityDetail/Index?noticeUID=CO1.NTC.2566796&amp;isFromPublicArea=True&amp;isModal=true&amp;asPopupView=true"/>
    <x v="0"/>
    <x v="0"/>
    <s v="DESPACHO DIR. ESTAD. Y ESTUDIOS FISCALES"/>
    <s v="0111-01"/>
    <s v="Prestar servicios profesionales para apoyar los análisis de modelacióneconómica de Bogotá."/>
    <n v="80165898"/>
    <s v="ERICK AUGUSTO CESPEDES RANGEL"/>
    <s v="DIRECTOR TECNICO - DESPACHO DIR. ESTAD. Y ESTUDIOS FISCALES"/>
    <s v="N/A"/>
    <d v="2022-09-30T00:00:00"/>
    <s v="El contratista dio cumplimiento a las obligaciones generales pactadas enlos estudios previos del presente contrato."/>
    <s v="Servicio recibido: De acuerdo con las obligaciones establecidos en elContrato 220170, para la Secretaría Distrital deHacienda, durante el periodo comprendido entre el 01/09/2022 al30/09/2022, se adelantaron los siguientes temas:Obligación 1: Obligación cumplida al inicio del contrato. En el primerinforme se definió el plan de trabajo concertadocon el Director de la DEEF.Obligación 2: Se continuará por parte del contratista con el avance enel II semestre, a lo largo del desarrollo delcontrato.Obligación 3: Ajustó el MEGC en GAMS para tener organizado losescenarios de simulación tributaria incluido, Predial eICA. Especificando los archivos disponibles para ajustes, tanto enproporción o en nivel.Obligación 4: El contratista asistió a reuniones de trabajo con elequipo de la Dirección delegado para esta actividad.Obligación 5: El contratista asistió a reuniones de trabajo con elequipo de la Dirección delegado para esta actividadObligación 6: Se realizaron simulaciones preliminares y expositivas dechoques en ICA y se han hecho las compilacionesde datos para la simulación de escenarios para el acuerdo 780 de 2020.Obligación 7: Revisó el contenido del acuerdo 780 de 2020 y se describióel alcance, para efectos de tene r simulacionesen el modelo de equilibrio general, explicando la asociación con el ICA;para lo cual, fue necesario hacer una búsquedade la documentación que relaciona el ICA con la clasificación CIIU (afin de que fuera coincidente con el MEGC). Y seencontró que la resolución 265 de 2021 permite hacer esa asociación anivel CIIU, pero requiere un segundotratamiento para que a partir de ponderadores pueda ser introducida lasimulación en el modelo.Obligación 8: El contratista asistió a reuniones de trabajo con elequipo de la Dirección delegado para esta actividad.Obligación 9: El contratista asistió a reuniones de trabajo con elequipo de la Dirección delegado para esta actividad depresentación PPT, la explicación del modelo y sus salidas."/>
    <d v="2022-01-17T00:00:00"/>
    <d v="2022-01-21T00:00:00"/>
    <n v="330"/>
    <d v="2022-12-21T00:00:00"/>
    <n v="80168000"/>
    <n v="252"/>
    <n v="75.45"/>
    <n v="60733333"/>
    <n v="19434667"/>
    <n v="0"/>
    <n v="0"/>
    <n v="80168000"/>
    <n v="0"/>
  </r>
  <r>
    <n v="2022"/>
    <n v="220207"/>
    <x v="0"/>
    <s v="https://community.secop.gov.co/Public/Tendering/OpportunityDetail/Index?noticeUID=CO1.NTC.2505205&amp;isFromPublicArea=True&amp;isModal=true&amp;asPopupView=true"/>
    <x v="0"/>
    <x v="0"/>
    <s v="SUBD. ASUNTOS CONTRACTUALES"/>
    <s v="0111-01"/>
    <s v="Prestar servicios profesionales jurídicos en temas administrativos ycontractuales de competencia de la Subdirección de Asuntos Contractualesde la Secretaría Distrital de Hacienda."/>
    <n v="39753021"/>
    <s v="AMANDA LILIANA RICO DIAZ"/>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10-19T00:00:00"/>
    <n v="47328000"/>
    <n v="253"/>
    <n v="93.01"/>
    <n v="65996267"/>
    <n v="4995733"/>
    <n v="1"/>
    <n v="23664000"/>
    <n v="70992000"/>
    <n v="90"/>
  </r>
  <r>
    <n v="2022"/>
    <n v="220028"/>
    <x v="0"/>
    <s v="https://community.secop.gov.co/Public/Tendering/OpportunityDetail/Index?noticeUID=CO1.NTC.2604411&amp;isFromPublicArea=True&amp;isModal=true&amp;asPopupView=true"/>
    <x v="0"/>
    <x v="0"/>
    <s v="SUBD. ASUNTOS CONTRACTUALES"/>
    <s v="0111-01"/>
    <s v="Prestar servicios profesionales a la Subdirección de AsuntosContractuales en la preparación de la información y ejecución de actividades propias de la estabilización del sistema BOGDATA, módulo IG4S/MM"/>
    <n v="53048983"/>
    <s v="ANDREA PAOLA VEGA TORRES"/>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10-19T00:00:00"/>
    <n v="23574000"/>
    <n v="253"/>
    <n v="93.01"/>
    <n v="32872633"/>
    <n v="2488367"/>
    <n v="1"/>
    <n v="11787000"/>
    <n v="35361000"/>
    <n v="90"/>
  </r>
  <r>
    <n v="2022"/>
    <n v="220434"/>
    <x v="0"/>
    <s v="https://community.secop.gov.co/Public/Tendering/OpportunityDetail/Index?noticeUID=CO1.NTC.3065217&amp;isFromPublicArea=True&amp;isModal=true&amp;asPopupView=true"/>
    <x v="0"/>
    <x v="0"/>
    <s v="SUBD. ASUNTOS CONTRACTUALES"/>
    <s v="0111-01"/>
    <s v="Prestar servicios profesionales jurídicos en temas administrativos ycontractuales de competencia de la Subdirección de Asuntos Contractualesde la Secretaría Distrital de Hacienda"/>
    <n v="53166511"/>
    <s v="ANGELA JOHANNA FRANCO CHAVES"/>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7-25T00:00:00"/>
    <d v="2022-07-26T00:00:00"/>
    <n v="180"/>
    <d v="2023-01-25T00:00:00"/>
    <n v="47328000"/>
    <n v="66"/>
    <n v="36.07"/>
    <n v="17090667"/>
    <n v="30237333"/>
    <n v="0"/>
    <n v="0"/>
    <n v="47328000"/>
    <n v="0"/>
  </r>
  <r>
    <n v="2022"/>
    <n v="220216"/>
    <x v="0"/>
    <s v="https://community.secop.gov.co/Public/Tendering/OpportunityDetail/Index?noticeUID=CO1.NTC.2614733&amp;isFromPublicArea=True&amp;isModal=true&amp;asPopupView=true"/>
    <x v="0"/>
    <x v="0"/>
    <s v="SUBD. ASUNTOS CONTRACTUALES"/>
    <s v="0111-01"/>
    <s v="Prestar servicios profesionales de apoyo jurídico en temas contractualesen la Subdirección de Asuntos Contractuales."/>
    <n v="1030566525"/>
    <s v="ANGELA MARIA SOLEDAD NAVARRETE PESELLIN"/>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10-19T00:00:00"/>
    <n v="23886000"/>
    <n v="253"/>
    <n v="93.01"/>
    <n v="33307700"/>
    <n v="2521300"/>
    <n v="1"/>
    <n v="11943000"/>
    <n v="35829000"/>
    <n v="90"/>
  </r>
  <r>
    <n v="2022"/>
    <n v="220578"/>
    <x v="0"/>
    <s v="https://community.secop.gov.co/Public/Tendering/OpportunityDetail/Index?noticeUID=CO1.NTC.3259767&amp;isFromPublicArea=True&amp;isModal=true&amp;asPopupView=true"/>
    <x v="0"/>
    <x v="0"/>
    <s v="SUBD. ASUNTOS CONTRACTUALES"/>
    <s v="0111-01"/>
    <s v="Prestar servicios profesionales de apoyo jurídico en temas contractualesen la Subdirección de Asuntos Contractuales."/>
    <n v="1032381290"/>
    <s v="ANDREA DEL PILAR LEGUIZAMO MURILLO"/>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9-09T00:00:00"/>
    <d v="2022-09-12T00:00:00"/>
    <n v="120"/>
    <d v="2023-01-11T00:00:00"/>
    <n v="15924000"/>
    <n v="18"/>
    <n v="14.88"/>
    <n v="2521300"/>
    <n v="13402700"/>
    <n v="0"/>
    <n v="0"/>
    <n v="15924000"/>
    <n v="0"/>
  </r>
  <r>
    <n v="2022"/>
    <n v="220208"/>
    <x v="0"/>
    <s v="https://community.secop.gov.co/Public/Tendering/OpportunityDetail/Index?noticeUID=CO1.NTC.2505205&amp;isFromPublicArea=True&amp;isModal=true&amp;asPopupView=true"/>
    <x v="0"/>
    <x v="0"/>
    <s v="SUBD. ASUNTOS CONTRACTUALES"/>
    <s v="0111-01"/>
    <s v="Prestar servicios profesionales jurídicos en temas administrativos ycontractuales de competencia de la Subdirección de Asuntos Contractualesde la Secretaría Distrital de Hacienda."/>
    <n v="80190351"/>
    <s v="CRISTIAN GIOVANNI BOHORQUEZ MOLANO"/>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10-19T00:00:00"/>
    <n v="47328000"/>
    <n v="253"/>
    <n v="93.01"/>
    <n v="65996267"/>
    <n v="4995733"/>
    <n v="1"/>
    <n v="23664000"/>
    <n v="70992000"/>
    <n v="90"/>
  </r>
  <r>
    <n v="2021"/>
    <n v="210569"/>
    <x v="0"/>
    <s v="https://community.secop.gov.co/Public/Tendering/OpportunityDetail/Index?noticeUID=CO1.NTC.2472945&amp;isFromPublicArea=True&amp;isModal=true&amp;asPopupView=true"/>
    <x v="0"/>
    <x v="0"/>
    <s v="DESPACHO SECRETARIO DISTRITAL DE HDA."/>
    <s v="0111-01"/>
    <s v="Prestar servicios profesionales altamente calificados para asesorar yacompañar la consolidación de la estrategia Integral de Ingreso MínimoGarantizado (IMG)"/>
    <n v="901039123"/>
    <s v="INCLUSION CONSULTORIA PARA EL DESARROLLO SAS"/>
    <s v="ASESOR - DESPACHO SECRETARIO DISTRITAL DE HDA."/>
    <s v="N/A"/>
    <d v="2022-09-30T00:00:00"/>
    <s v="El contratista ha cumplido con todas las obligaciones generales delcontrato acatando la constitución leyes y normas de los procedimientosvigentes y el cumplimiento del objeto de este, guardandoconfidencialidad y obrando con lealtad y buena fe."/>
    <s v="Se realizó un proceso de iteraciones sobre la estimación de la pobrezaen Bogotá para calcular el cambio mínimo estadísticamente significativosobre la EMB 2021, es decir, al menos 7036 personas atendidas en la EMBpor el programa. A partir de este dato, se definieron los 5programashabilitados en el Multicriterio que cuentan con representatividad en laencuesta: Mínimo Vital, subsidio de Transmilenio, Adulto Mayor, IMG-Ordinario y Jóvenes a la U. Esto permitió realizar la microsimulación delos escenarios para cada uno de los 5 programas habilitados y conrepresentatividad, incluyendo escenarios: Base, Do nothing ycombinaciones adicionales para generar eficiencias en la asignación delos recursos. Para cada ejercicio se construyeron los siguientesanálisis: Foster, Greer y Thorbecke – FGT, Pen´s parade, TIP, eficienciade Beckerman y Time taken to exit. Así mismo, se generaron escenariosagrupados para estimar el efecto conjunto de los programas para lasmedidas de bienestar definidas: ingreso y gasto. Para cada ejercicio seconstruyeron los siguientes análisis: Foster, Greer y Thorbecke – FGT,Pen´s parade, TIP, eficiencia de Beckerman y Time taken to exit.Finalmente, se definieron los indicadores de desempeño para el análisiscalidad del gasto de los programas habilitados por el multicriterio.Este análisis se hizo de manera diferenciada para los que semicrosimularon (5 programas) y los que hacen parte del Canal deTransferencias del Distrito que no se microsimularon (10 programas). Conestaos indicadores se realizó el análisis de calidad del gasto y sedefinieron rutas de recomendación para la secretaria Distrital deHacienda."/>
    <d v="2021-12-24T00:00:00"/>
    <d v="2022-01-03T00:00:00"/>
    <n v="300"/>
    <d v="2022-11-03T00:00:00"/>
    <n v="300000000"/>
    <n v="270"/>
    <n v="88.82"/>
    <n v="54000000"/>
    <n v="246000000"/>
    <n v="0"/>
    <n v="0"/>
    <n v="300000000"/>
    <n v="0"/>
  </r>
  <r>
    <n v="2021"/>
    <n v="210573"/>
    <x v="0"/>
    <s v="https://community.secop.gov.co/Public/Tendering/OpportunityDetail/Index?noticeUID=CO1.NTC.2443322&amp;isFromPublicArea=True&amp;isModal=true&amp;asPopupView=true"/>
    <x v="5"/>
    <x v="2"/>
    <s v="SUBD. INFRAESTRUCTURA TIC"/>
    <s v="0111-01"/>
    <s v="Proveer el outsourcing integral para los servicios de monitoreo yoperación del datacenter."/>
    <n v="830078090"/>
    <s v="SINERGY &amp; LOWELLS S.A.S."/>
    <s v="PROFESIONAL UNIVERSITARIO - SUBD. INFRAESTRUCTURA TIC"/>
    <s v="N/A"/>
    <d v="2022-09-30T00:00:00"/>
    <s v="El contratista cumplió a cabalidad con las obligaciones generales delcontrato."/>
    <s v="n la ejecución del presente contrato y en cumplimiento de lasobligaciones estipuladas en los estudios previos, se realizaron lassiguientes actividades, las cuales se encuentran registradas en elinforme de gestión mensual por parte del contratista y el cualcorresponde al periodo entre el 1 de septiembre de 2022 y el 30 deseptiembre de 2022:Verificación Oficina VirtualVerificación DRUPALMonitoreo Cloud control, instancias de DBMonitoreo IP VPNVerificación Oficina VirtualMonitoreo Cloud control, instancias de DBEstadísticas Google Analytics - DrupalEstado oficinas virtuales, liquidadores y pagos PSERecorrido centros de cableadoMonitoreo de los servicios UPS, Aire en StruXureWareRevisión de las URLs de colas de reportesMonitoreo Cloud control, instancias de DBMonitoreo UIMMonitoreo Ecommerce y PINGValidación de URLs en general, archivos BAT de URLs - Check ListDataCenter.Pruebas de servicios de liquidadores Pagos PSERevisión de las URLs de colas de reportesMonitoreo de los servicios UPS, Aire en StruXureWareMonitoreo Cloud control, instancias de DBMonitoreo Alarmas CAAcompañamiento al personal SHDRecorrido de infraestructura en general y DataCenterPING sostenido start &quot;10.190.50.22&quot; ping 10.190.50.22 -t -l 1 –SapRouter InternoPING sostenido start &quot;10.190.50.60&quot; ping 10.190.50.60 -t -l 1 –SapRouter ExternoPING sostenido start &quot;10.190.132.19&quot; ping 10.190.132.19 -t -l 1 – CanalNuevas url a monitorear Balanceador Interno POPNuevas url a monitorear BACKOFFICE BALANCEADONuevas url a monitorear BACKOFFICE INTERNONueva url a monitorear HP1 ApacheNuevas url a monitorear (Node 1) TomcatNuevas url a monitorear WP1 WebdispatcherNueva url a monitorear POPNuevas url a monitorear BOBNuevas url a monitorear CRPNuevas url a monitorear BWP"/>
    <d v="2021-12-28T00:00:00"/>
    <d v="2022-01-14T00:00:00"/>
    <n v="210"/>
    <d v="2022-11-29T00:00:00"/>
    <n v="204995640"/>
    <n v="259"/>
    <n v="81.19"/>
    <n v="0"/>
    <n v="307493459"/>
    <n v="1"/>
    <n v="102497819"/>
    <n v="307493459"/>
    <n v="105"/>
  </r>
  <r>
    <n v="2022"/>
    <n v="220017"/>
    <x v="0"/>
    <s v="https://community.secop.gov.co/Public/Tendering/OpportunityDetail/Index?noticeUID=CO1.NTC.2517434&amp;isFromPublicArea=True&amp;isModal=true&amp;asPopupView=true"/>
    <x v="0"/>
    <x v="0"/>
    <s v="SUBD. ASUNTOS CONTRACTUALES"/>
    <s v="0111-01"/>
    <s v="Prestar servicios profesionales para apoyar la gestión administrativa deprocesos contractuales y la liquidación y cierre de contratos."/>
    <n v="1129574451"/>
    <s v="ELIZABETH  MONTES CUELLO"/>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1T00:00:00"/>
    <d v="2022-01-17T00:00:00"/>
    <n v="180"/>
    <d v="2022-10-16T00:00:00"/>
    <n v="23574000"/>
    <n v="256"/>
    <n v="94.12"/>
    <n v="33265533"/>
    <n v="2095467"/>
    <n v="1"/>
    <n v="11787000"/>
    <n v="35361000"/>
    <n v="90"/>
  </r>
  <r>
    <n v="2022"/>
    <n v="220083"/>
    <x v="0"/>
    <s v="https://community.secop.gov.co/Public/Tendering/OpportunityDetail/Index?noticeUID=CO1.NTC.2529793&amp;isFromPublicArea=True&amp;isModal=true&amp;asPopupView=true"/>
    <x v="0"/>
    <x v="0"/>
    <s v="SUBD. ASUNTOS CONTRACTUALES"/>
    <s v="0111-01"/>
    <s v="Prestar servicios profesionales a la Subdirección de AsuntosContractuales para gestionar la construcción de documentos precontractuales."/>
    <n v="20830634"/>
    <s v="ERIKA NATHALIA JARAMILLO GUERRERO"/>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4T00:00:00"/>
    <d v="2022-01-19T00:00:00"/>
    <n v="180"/>
    <d v="2022-10-18T00:00:00"/>
    <n v="39078000"/>
    <n v="254"/>
    <n v="93.38"/>
    <n v="54709200"/>
    <n v="3907800"/>
    <n v="1"/>
    <n v="19539000"/>
    <n v="58617000"/>
    <n v="90"/>
  </r>
  <r>
    <n v="2022"/>
    <n v="220145"/>
    <x v="0"/>
    <s v="https://community.secop.gov.co/Public/Tendering/OpportunityDetail/Index?noticeUID=CO1.NTC.2505205&amp;isFromPublicArea=True&amp;isModal=true&amp;asPopupView=true"/>
    <x v="0"/>
    <x v="0"/>
    <s v="SUBD. ASUNTOS CONTRACTUALES"/>
    <s v="0111-01"/>
    <s v="Prestar servicios profesionales jurídicos en temas administrativos ycontractuales de competencia de la Subdirección de Asuntos Contractualesde la Secretaría Distrital de Hacienda."/>
    <n v="79615371"/>
    <s v="GIOVANNI  SUAREZ USECHE"/>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4T00:00:00"/>
    <d v="2022-01-18T00:00:00"/>
    <n v="180"/>
    <d v="2022-10-17T00:00:00"/>
    <n v="47328000"/>
    <n v="255"/>
    <n v="93.75"/>
    <n v="66522133"/>
    <n v="4469867"/>
    <n v="1"/>
    <n v="23664000"/>
    <n v="70992000"/>
    <n v="90"/>
  </r>
  <r>
    <n v="2022"/>
    <n v="220084"/>
    <x v="0"/>
    <s v="https://community.secop.gov.co/Public/Tendering/OpportunityDetail/Index?noticeUID=CO1.NTC.2529793&amp;isFromPublicArea=True&amp;isModal=true&amp;asPopupView=true"/>
    <x v="0"/>
    <x v="0"/>
    <s v="SUBD. ASUNTOS CONTRACTUALES"/>
    <s v="0111-01"/>
    <s v="Prestar servicios profesionales a la Subdirección de AsuntosContractuales para gestionar la construcción de documentos precontractuales."/>
    <n v="79043206"/>
    <s v="HECTOR WILSON GUALTEROS BUITRAGO"/>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4T00:00:00"/>
    <d v="2022-01-20T00:00:00"/>
    <n v="180"/>
    <d v="2022-10-19T00:00:00"/>
    <n v="39078000"/>
    <n v="253"/>
    <n v="93.01"/>
    <n v="54492100"/>
    <n v="4124900"/>
    <n v="1"/>
    <n v="19539000"/>
    <n v="58617000"/>
    <n v="90"/>
  </r>
  <r>
    <n v="2022"/>
    <n v="220142"/>
    <x v="0"/>
    <s v="https://community.secop.gov.co/Public/Tendering/OpportunityDetail/Index?noticeUID=CO1.NTC.2551652&amp;isFromPublicArea=True&amp;isModal=true&amp;asPopupView=true"/>
    <x v="0"/>
    <x v="0"/>
    <s v="SUBD. ASUNTOS CONTRACTUALES"/>
    <s v="0111-01"/>
    <s v="Prestar servicios profesionales a la Subdirección de AsuntosContractuales para gestionar la construcción de documentos precontractuales."/>
    <n v="79285768"/>
    <s v="HENRY WILSON GONZALEZ BELLO"/>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4T00:00:00"/>
    <d v="2022-01-18T00:00:00"/>
    <n v="180"/>
    <d v="2022-10-17T00:00:00"/>
    <n v="47328000"/>
    <n v="255"/>
    <n v="93.75"/>
    <n v="58634133"/>
    <n v="12357867"/>
    <n v="1"/>
    <n v="23664000"/>
    <n v="70992000"/>
    <n v="90"/>
  </r>
  <r>
    <n v="2022"/>
    <n v="220217"/>
    <x v="0"/>
    <s v="https://community.secop.gov.co/Public/Tendering/OpportunityDetail/Index?noticeUID=CO1.NTC.2615902&amp;isFromPublicArea=True&amp;isModal=true&amp;asPopupView=true"/>
    <x v="0"/>
    <x v="0"/>
    <s v="SUBD. ASUNTOS CONTRACTUALES"/>
    <s v="0111-01"/>
    <s v="Prestar servicios profesionales de acompañamiento y apoyo jurídicocontractual en la Subdirección de Asuntos Contractuales"/>
    <n v="52837530"/>
    <s v="JENNY ANDREA ROCHA GARCIA"/>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6T00:00:00"/>
    <n v="180"/>
    <d v="2022-10-25T00:00:00"/>
    <n v="33960000"/>
    <n v="247"/>
    <n v="90.81"/>
    <n v="46223333"/>
    <n v="4716667"/>
    <n v="1"/>
    <n v="16980000"/>
    <n v="50940000"/>
    <n v="90"/>
  </r>
  <r>
    <n v="2022"/>
    <n v="220143"/>
    <x v="0"/>
    <s v="https://community.secop.gov.co/Public/Tendering/OpportunityDetail/Index?noticeUID=CO1.NTC.2505205&amp;isFromPublicArea=True&amp;isModal=true&amp;asPopupView=true"/>
    <x v="0"/>
    <x v="0"/>
    <s v="SUBD. ASUNTOS CONTRACTUALES"/>
    <s v="0111-01"/>
    <s v="Prestar servicios profesionales jurídicos en temas administrativos ycontractuales de competencia de la Subdirección de Asuntos Contractualesde la Secretaría Distrital de Hacienda."/>
    <n v="80778617"/>
    <s v="JOHN MAURICIO CONTRERAS DIAZ"/>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4T00:00:00"/>
    <d v="2022-01-18T00:00:00"/>
    <n v="180"/>
    <d v="2022-10-17T00:00:00"/>
    <n v="47328000"/>
    <n v="255"/>
    <n v="93.75"/>
    <n v="66522133"/>
    <n v="4469867"/>
    <n v="1"/>
    <n v="23664000"/>
    <n v="70992000"/>
    <n v="90"/>
  </r>
  <r>
    <n v="2022"/>
    <n v="220205"/>
    <x v="0"/>
    <s v="https://community.secop.gov.co/Public/Tendering/OpportunityDetail/Index?noticeUID=CO1.NTC.2505205&amp;isFromPublicArea=True&amp;isModal=true&amp;asPopupView=true"/>
    <x v="0"/>
    <x v="0"/>
    <s v="SUBD. ASUNTOS CONTRACTUALES"/>
    <s v="0111-01"/>
    <s v="Prestar servicios profesionales jurídicos en temas administrativos ycontractuales de competencia de la Subdirección de Asuntos Contractualesde la Secretaría Distrital de Hacienda."/>
    <n v="81717282"/>
    <s v="JOSE LUIS LEON ALVAREZ"/>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10-19T00:00:00"/>
    <n v="47328000"/>
    <n v="253"/>
    <n v="93.01"/>
    <n v="65996267"/>
    <n v="4995733"/>
    <n v="1"/>
    <n v="23664000"/>
    <n v="70992000"/>
    <n v="90"/>
  </r>
  <r>
    <n v="2022"/>
    <n v="220206"/>
    <x v="0"/>
    <s v="https://community.secop.gov.co/Public/Tendering/OpportunityDetail/Index?noticeUID=CO1.NTC.2505205&amp;isFromPublicArea=True&amp;isModal=true&amp;asPopupView=true"/>
    <x v="0"/>
    <x v="0"/>
    <s v="SUBD. ASUNTOS CONTRACTUALES"/>
    <s v="0111-01"/>
    <s v="Prestar servicios profesionales jurídicos en temas administrativos ycontractuales de competencia de la Subdirección de Asuntos Contractualesde la Secretaría Distrital de Hacienda."/>
    <n v="80875295"/>
    <s v="JUAN CARLOS GOMEZ BAUTISTA"/>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9T00:00:00"/>
    <d v="2022-01-20T00:00:00"/>
    <n v="180"/>
    <d v="2022-10-19T00:00:00"/>
    <n v="47328000"/>
    <n v="253"/>
    <n v="93.01"/>
    <n v="65470400"/>
    <n v="5521600"/>
    <n v="1"/>
    <n v="23664000"/>
    <n v="70992000"/>
    <n v="90"/>
  </r>
  <r>
    <n v="2022"/>
    <n v="220248"/>
    <x v="0"/>
    <s v="https://community.secop.gov.co/Public/Tendering/OpportunityDetail/Index?noticeUID=CO1.NTC.2505205&amp;isFromPublicArea=True&amp;isModal=true&amp;asPopupView=true"/>
    <x v="0"/>
    <x v="0"/>
    <s v="SUBD. ASUNTOS CONTRACTUALES"/>
    <s v="0111-01"/>
    <s v="Prestar servicios profesionales jurídicos en temas administrativos ycontractuales de competencia de la Subdirección de Asuntos Contractualesde la Secretaría Distrital de Hacienda."/>
    <n v="52353515"/>
    <s v="PAOLA  SABOGAL CARRILLO"/>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21T00:00:00"/>
    <d v="2022-01-24T00:00:00"/>
    <n v="180"/>
    <d v="2022-11-16T00:00:00"/>
    <n v="47328000"/>
    <n v="249"/>
    <n v="84.12"/>
    <n v="59160000"/>
    <n v="11832000"/>
    <n v="1"/>
    <n v="23664000"/>
    <n v="70992000"/>
    <n v="90"/>
  </r>
  <r>
    <n v="2022"/>
    <n v="220055"/>
    <x v="0"/>
    <s v="https://community.secop.gov.co/Public/Tendering/OpportunityDetail/Index?noticeUID=CO1.NTC.2550619&amp;isFromPublicArea=True&amp;isModal=true&amp;asPopupView=true"/>
    <x v="0"/>
    <x v="0"/>
    <s v="SUBD. ASUNTOS CONTRACTUALES"/>
    <s v="0111-01"/>
    <s v="Prestar servicios profesionales para realizar las actividades necesariaspara la implementación y operación del sistema de contratación, lasactividades relacionadas con el Sistema Integrado de Gestión y elseguimiento de los procesos en la Subdirección de Asuntos Contractuales."/>
    <n v="51637815"/>
    <s v="LUCIA TERESA JARAMILLO GUERRA"/>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5T00:00:00"/>
    <d v="2022-01-19T00:00:00"/>
    <n v="255"/>
    <d v="2022-10-03T00:00:00"/>
    <n v="36907000"/>
    <n v="254"/>
    <n v="98.83"/>
    <n v="36472800"/>
    <n v="434200"/>
    <n v="0"/>
    <n v="0"/>
    <n v="36907000"/>
    <n v="0"/>
  </r>
  <r>
    <n v="2022"/>
    <n v="220144"/>
    <x v="0"/>
    <s v="https://community.secop.gov.co/Public/Tendering/OpportunityDetail/Index?noticeUID=CO1.NTC.2560443&amp;isFromPublicArea=True&amp;isModal=true&amp;asPopupView=true"/>
    <x v="0"/>
    <x v="0"/>
    <s v="SUBD. ASUNTOS CONTRACTUALES"/>
    <s v="0111-01"/>
    <s v="Prestar servicios profesionales para brindar soporte y apoyo en asuntosprecontractuales y contractuales a la Subdirección de AsuntosContractuales."/>
    <n v="52047756"/>
    <s v="MARIA CLAUDIA ORTEGA REYES"/>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5T00:00:00"/>
    <d v="2022-01-17T00:00:00"/>
    <n v="180"/>
    <d v="2022-10-16T00:00:00"/>
    <n v="47328000"/>
    <n v="256"/>
    <n v="94.12"/>
    <n v="66785067"/>
    <n v="4206933"/>
    <n v="1"/>
    <n v="23664000"/>
    <n v="70992000"/>
    <n v="90"/>
  </r>
  <r>
    <n v="2022"/>
    <n v="220293"/>
    <x v="0"/>
    <s v="https://community.secop.gov.co/Public/Tendering/OpportunityDetail/Index?noticeUID=CO1.NTC.2505205&amp;isFromPublicArea=True&amp;isModal=true&amp;asPopupView=true"/>
    <x v="0"/>
    <x v="0"/>
    <s v="SUBD. ASUNTOS CONTRACTUALES"/>
    <s v="0111-01"/>
    <s v="Prestar servicios profesionales jurídicos en temas administrativos ycontractuales de competencia de la Subdirección de Asuntos Contractualesde la Secretaría Distrital de Hacienda."/>
    <n v="7188457"/>
    <s v="MAURICIO  ARIAS ARIAS"/>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26T00:00:00"/>
    <d v="2022-01-27T00:00:00"/>
    <n v="180"/>
    <d v="2022-10-26T00:00:00"/>
    <n v="47328000"/>
    <n v="246"/>
    <n v="90.44"/>
    <n v="64155733"/>
    <n v="6836267"/>
    <n v="1"/>
    <n v="23664000"/>
    <n v="70992000"/>
    <n v="90"/>
  </r>
  <r>
    <n v="2022"/>
    <n v="220177"/>
    <x v="0"/>
    <s v="https://community.secop.gov.co/Public/Tendering/OpportunityDetail/Index?noticeUID=CO1.NTC.2505205&amp;isFromPublicArea=True&amp;isModal=true&amp;asPopupView=true"/>
    <x v="0"/>
    <x v="0"/>
    <s v="SUBD. ASUNTOS CONTRACTUALES"/>
    <s v="0111-01"/>
    <s v="Prestar servicios profesionales jurídicos en temas administrativos ycontractuales de competencia de la Subdirección de Asuntos Contractualesde la Secretaría Distrital de Hacienda."/>
    <n v="1110457483"/>
    <s v="VIVIAN LORENA PRIETO TRUJILLO"/>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8T00:00:00"/>
    <d v="2022-01-21T00:00:00"/>
    <n v="180"/>
    <d v="2022-10-20T00:00:00"/>
    <n v="47328000"/>
    <n v="252"/>
    <n v="92.65"/>
    <n v="65733333"/>
    <n v="5258667"/>
    <n v="1"/>
    <n v="23664000"/>
    <n v="70992000"/>
    <n v="90"/>
  </r>
  <r>
    <n v="2022"/>
    <n v="220082"/>
    <x v="0"/>
    <s v="https://community.secop.gov.co/Public/Tendering/OpportunityDetail/Index?noticeUID=CO1.NTC.2529793&amp;isFromPublicArea=True&amp;isModal=true&amp;asPopupView=true"/>
    <x v="0"/>
    <x v="0"/>
    <s v="SUBD. ASUNTOS CONTRACTUALES"/>
    <s v="0111-01"/>
    <s v="Prestar servicios profesionales a la Subdirección de AsuntosContractuales para gestionar la construcción de documentos precontractuales."/>
    <n v="1032442751"/>
    <s v="VIVIANA  OTALORA CORTES"/>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4T00:00:00"/>
    <d v="2022-01-17T00:00:00"/>
    <n v="180"/>
    <d v="2022-10-16T00:00:00"/>
    <n v="39078000"/>
    <n v="256"/>
    <n v="94.12"/>
    <n v="55143400"/>
    <n v="3473600"/>
    <n v="1"/>
    <n v="19539000"/>
    <n v="58617000"/>
    <n v="90"/>
  </r>
  <r>
    <n v="2022"/>
    <n v="220583"/>
    <x v="0"/>
    <s v="https://community.secop.gov.co/Public/Tendering/OpportunityDetail/Index?noticeUID=CO1.NTC.3268863&amp;isFromPublicArea=True&amp;isModal=true&amp;asPopupView=true"/>
    <x v="0"/>
    <x v="0"/>
    <s v="SUBD. ASUNTOS CONTRACTUALES"/>
    <s v="0111-01"/>
    <s v="Prestar servicios profesionales jurídicos en temas administrativos y contractuales de competencia de la Subdirección de Asuntos Contractuales de la Secretaría Distrital de Hacienda"/>
    <n v="39781764"/>
    <s v="MARTHA ADRIANA RIVERO TORRES"/>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9-14T00:00:00"/>
    <d v="2022-09-16T00:00:00"/>
    <n v="135"/>
    <d v="2023-01-31T00:00:00"/>
    <n v="35496000"/>
    <n v="14"/>
    <n v="10.220000000000001"/>
    <n v="3944000"/>
    <n v="31552000"/>
    <n v="0"/>
    <n v="0"/>
    <n v="35496000"/>
    <n v="0"/>
  </r>
  <r>
    <n v="2021"/>
    <n v="210531"/>
    <x v="0"/>
    <s v="https://community.secop.gov.co/Public/Tendering/OpportunityDetail/Index?noticeUID=CO1.NTC.2414312&amp;isFromPublicArea=True&amp;isModal=true&amp;asPopupView=true"/>
    <x v="3"/>
    <x v="6"/>
    <s v="SUBD. ANALISIS SECTORIAL"/>
    <s v="0111-01"/>
    <s v="Suscripción a la información de situación económica y expectativas deempresarios, consumidores, y perspectiva económica nacional y regional."/>
    <n v="860028669"/>
    <s v="FUNDACION PARA LA EDUCACION SUPERIOR Y E L DESARROLLO FEDESARROLLO"/>
    <s v="SUBDIRECTOR TECNICO - SUBD. ANALISIS SECTORIAL"/>
    <s v="N/A"/>
    <d v="2022-09-30T00:00:00"/>
    <s v="Todas las obligaciones se han cumplido a satisfacción."/>
    <s v="Todas las obligaciones se han cumplido a satisfacción."/>
    <d v="2021-11-24T00:00:00"/>
    <d v="2021-11-30T00:00:00"/>
    <n v="360"/>
    <d v="2022-11-30T00:00:00"/>
    <n v="40628000"/>
    <n v="304"/>
    <n v="83.29"/>
    <n v="35752640"/>
    <n v="4875360"/>
    <n v="0"/>
    <n v="0"/>
    <n v="40628000"/>
    <n v="0"/>
  </r>
  <r>
    <n v="2021"/>
    <n v="210377"/>
    <x v="0"/>
    <s v="https://community.secop.gov.co/Public/Tendering/OpportunityDetail/Index?noticeUID=CO1.NTC.2179036&amp;isFromPublicArea=True&amp;isModal=true&amp;asPopupView=true"/>
    <x v="3"/>
    <x v="6"/>
    <s v="SUBD. ANALISIS SECTORIAL"/>
    <s v="0111-01"/>
    <s v="Suscripción al sistema de información sobre vivienda nueva y usada ydestinos comerciales nuevos en Bogotá D.C."/>
    <n v="830006392"/>
    <s v="LA GALERIA INMOBILIARIA LTDA"/>
    <s v="SUBDIRECTOR TECNICO - SUBD. ANALISIS SECTORIAL"/>
    <s v="N/A"/>
    <d v="2022-09-30T00:00:00"/>
    <s v="Todas las obligaciones se han cumplido a satisfacción."/>
    <s v="Todas las obligaciones se han cumplido a satisfacción."/>
    <d v="2021-08-18T00:00:00"/>
    <d v="2021-09-03T00:00:00"/>
    <n v="360"/>
    <d v="2023-03-03T00:00:00"/>
    <n v="94600000"/>
    <n v="392"/>
    <n v="71.790000000000006"/>
    <n v="101900000"/>
    <n v="40000000"/>
    <n v="1"/>
    <n v="47300000"/>
    <n v="141900000"/>
    <n v="180"/>
  </r>
  <r>
    <n v="2021"/>
    <n v="210176"/>
    <x v="0"/>
    <s v="https://community.secop.gov.co/Public/Tendering/OpportunityDetail/Index?noticeUID=CO1.NTC.1858972&amp;isFromPublicArea=True&amp;isModal=true&amp;asPopupView=true"/>
    <x v="3"/>
    <x v="6"/>
    <s v="SUBD. ANALISIS SECTORIAL"/>
    <s v="0111-01"/>
    <s v="Suscripción a los resultados mensuales de la encuesta de consumo paraBogotá, desagregando por Unidades de Planeamiento Zonal con lametodología Pocketshare Nacional Consumo 2010."/>
    <n v="900078820"/>
    <s v="RADDAR LIMITADA"/>
    <s v="SUBDIRECTOR TECNICO - SUBD. ANALISIS SECTORIAL"/>
    <s v="N/A"/>
    <d v="2022-09-30T00:00:00"/>
    <s v="Todas las obligaciones se han cumplido a satisfacción."/>
    <s v="Todas las obligaciones se han cumplido a satisfacción."/>
    <d v="2021-03-23T00:00:00"/>
    <d v="2021-04-15T00:00:00"/>
    <n v="360"/>
    <d v="2022-10-15T00:00:00"/>
    <n v="42366000"/>
    <n v="533"/>
    <n v="97.26"/>
    <n v="62957500"/>
    <n v="2000000"/>
    <n v="2"/>
    <n v="22591500"/>
    <n v="64957500"/>
    <n v="180"/>
  </r>
  <r>
    <n v="2022"/>
    <n v="220584"/>
    <x v="0"/>
    <s v="https://community.secop.gov.co/Public/Tendering/OpportunityDetail/Index?noticeUID=CO1.NTC.3194837&amp;isFromPublicArea=True&amp;isModal=true&amp;asPopupView=true"/>
    <x v="2"/>
    <x v="2"/>
    <s v="OF. ASESORA DE COMUNICACIONES"/>
    <s v="0111-01"/>
    <s v="Divulgar información a través de piezas comunicativas, con el fin deconcientizar a consumidores y distribuidores sobre la necesidad deevitar el consumo de productos de origen ilícito o de contrabando, deconformidad con lo establecido en la invitación pública."/>
    <n v="900684554"/>
    <s v="GRUPO ARKS PREMIER SAS"/>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los estudios previos.  Serevisa con el contratista las diferentes actividades a adelantar para lacampaña en Transmilenio."/>
    <d v="2022-09-14T00:00:00"/>
    <d v="2022-09-22T00:00:00"/>
    <n v="150"/>
    <d v="2023-02-22T00:00:00"/>
    <n v="52060000"/>
    <n v="8"/>
    <n v="5.23"/>
    <n v="0"/>
    <n v="52060000"/>
    <n v="0"/>
    <n v="0"/>
    <n v="52060000"/>
    <n v="0"/>
  </r>
  <r>
    <n v="2022"/>
    <n v="220183"/>
    <x v="0"/>
    <s v="https://community.secop.gov.co/Public/Tendering/OpportunityDetail/Index?noticeUID=CO1.NTC.2531953&amp;isFromPublicArea=True&amp;isModal=true&amp;asPopupView=true"/>
    <x v="0"/>
    <x v="1"/>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69754286"/>
    <s v="EDWARD ALEXANDER SABOGAL CEBALLES"/>
    <s v="SUBDIRECTOR TECNICO - SUBD. DETERMINACION"/>
    <s v="N/A"/>
    <d v="2022-09-30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8T00:00:00"/>
    <d v="2022-01-21T00:00:00"/>
    <n v="330"/>
    <d v="2022-12-21T00:00:00"/>
    <n v="25586000"/>
    <n v="252"/>
    <n v="75.45"/>
    <n v="19383333"/>
    <n v="6202667"/>
    <n v="0"/>
    <n v="0"/>
    <n v="25586000"/>
    <n v="0"/>
  </r>
  <r>
    <n v="2022"/>
    <n v="220144"/>
    <x v="0"/>
    <s v="https://community.secop.gov.co/Public/Tendering/OpportunityDetail/Index?noticeUID=CO1.NTC.2560443&amp;isFromPublicArea=True&amp;isModal=true&amp;asPopupView=true"/>
    <x v="0"/>
    <x v="0"/>
    <s v="SUBD. ASUNTOS CONTRACTUALES"/>
    <s v="0111-01"/>
    <s v="Prestar servicios profesionales para brindar soporte y apoyo en asuntosprecontractuales y contractuales a la Subdirección de AsuntosContractuales."/>
    <n v="52047756"/>
    <s v="MARIA CLAUDIA ORTEGA REYES"/>
    <s v="SUBDIRECTOR TECNICO - SUBD. ASUNTOS CONTRACTUALES"/>
    <s v="N/A"/>
    <d v="2022-09-30T00:00:00"/>
    <s v="El contratista dio estricto cumplimiento de las obligaciones generalesestablecidas en el estudio previo."/>
    <s v="OBLIGACIÓN 1CONTRATO 220410: Se creo el expediente digital de documentos subidos enla carpeta compartida.CONTRATO 220398: Se creo el expediente digital de documentos subidos enla carpeta compartida.Expediente CP0001/2022/0000003394: Proveer elementos e insumosnecesarios para atender los primeros auxilios y dotar los botiquines delConcejo de Bogotá D.C.:Elaboración solicitud de RP (Exp. 8324)ExpedienteCP0001/2022/0000002063: Prestar los servicios de mantenimientopreventivo y correctivo al sistema de generación y transferenciaeléctrica de emergencia del Concejo de Bogotá D.C:Solicitud RP: Expediente No. 8264Expediente CP0001/2022/0000003445: Prestar el servicio para permitir elacceso a la información de los productos publicados a través de Internetcon el fin de utilizar la misma para realizar valoraciones,simulaciones, análisis, cálculos u otros.Solicitud R.P (Expediente No. 8137)Expediente CP0001/2022/0000006609: Suministro de uniformes y elementosdeportivos para los funcionarios del Concejo de Bogotá.:Realicé la revisión de las especificaciones y condiciones técnicas.Remití observaciones al abogado para realizar mesa de trabajo.Revisión matriz de riesgosElaboración solicitud de cotización y envío de la misma.OBLIGACIÓN 2Se realizó seguimiento a las líneas del PAA radicadas en la Subdirecciónde Asuntos Contractuales.Se realizó el reparto de 261 solicitudes de los expedientes radicados enBOG DATA.OBLIGACIÓN 3No se presentó en este periodo.OBLIGACIÓN 4No se presentó en este periodo.OBLIGACIÓN 5No se presentó en este periodo.OBLIGACIÓN 6No se presentó en este periodo.OBLIGACIÓN 7No se presentó en este periodo.OBLIGACIÓN 8Se realizó la actualización de la base de datos del control de repartode los expedientes radicados por BOGDATA.Se realizó la actualización de la base de seguimiento de los expedientesasignados.Se realizó la actualización de la información de la supervisión de loscontratos en el WCC.Se realizó la actualización de la información de la supervisión de loscontratos en SECOP II.OBLIGACIÓN 9Revisión de las cuentas de agosto de 2022 y cree las mismas en BOGDATAgenerando así los certificados de supervisión y de cumplimiento:DORIS JANNETH FORERO DUARTE 210003 INF_CP/2022/0000007946AMANDA LILIANA RICO DIAZ 220207 INF_CP/2022/0000007423ANDREA PAOLA VEGA TORRES 220028 INF_CP/2022/0000007422ANGELA MARIA SOLEDAD NAVARRETE PESELLIN 220216 INF_CP/2022/0000007418CRISTIAN GIOVANNI BOHORQUEZ MOLANO 220208 INF_CP/2022/0000007193ELIZABETH MONTES CUELLO 220017 INF_CP/2022/0000007417ERIKA NATHALIA JARAMILLO GUERRERO 220083 INF_CP/2022/0000007243GIOVANNI SUAREZ USECHE 220145 INF_CP/2022/0000007310HECTOR WILSON GUALTEROS BUITRAGO 220084 INF_CP/2022/0000007346HENRY WILSON GONZÁLEZ BELLO 220142 INF_CP/2022/0000007764JENNY ANDREA ROCHA GARCIA 220217 INF_CP/2022/0000008145JOHN MAURICIO CONTRERAS DIAZ 220143 INF_CP/2022/0000007194JOSE LUIS LEON ALVAREZ 220205 INF_CP/2022/0000007881JUAN CARLOS GOMEZ BAUTISTA 220206 INF_CP/2022/0000007282LUCIA TERESA JARAMILLO GUERRA 220055 INF_CP/2022/0000007100MARIA CLAUDIA ORTEGA REYES 220144 INF_CP/2022/0000007102MAURICIO ARIAS ARIAS 220293 INF_CP/2022/0000008317MICHAEL ALFONSO BARÓN SALCEDO  220018 INF_CP/2022/0000008251NICOLAS FAGUA SUAREZ 220021 INF_CP/2022/0000007874PAOLA SABOGAL CARRILLO 220248 INF_CP/2022/0000007195VIVIAN LORENA PRIETO TRUJILLO 220177 INF_CP/2022/0000007196VIVIANA OTALORA CORTES  220082 INF_CP/2022/0000007419ANGELA JOHANNA FRANCO CHAVES 220434 INF_CP/2022/0000008023Creación de los expedientes de contratos nuevos en la SAC:CD0001/2022/0000008444CD0001/2022/0000008443CD0001/2022/0000007030CD0001/2022/0000008036CD0001/2022/0000007099CD0001/2022/0000006970Elaboración del Acta de inicio del contrato 220578 – Andrea Leguizamo.Elaboración del Acta de inicio del contrato 220583 – MARTHA ADRIANARIVERO TORRESElaboración del Acta de inicio del contrato 220580 - NICOLAS FAGUASUAREZSe realizó la creación de las líneas del PAA para los nuevos contratosde la SAC:LÍNEA100000222210000022231000002224100000222510000022261000002227100000222810000022291000002241Se elaboró la presentación para la junta de contratación de los nuevoscontratos.OBLIGACIÓN 10Se realizó el informe de las actividades realizadas durante los días elmes de septiembre de 2022OBLIGACIÓN 11No se presentó en este periodo.OBLIGACIÓN 12No se presentó en este periodo.OBLIGACIÓN 13Realicé diariamente el apoyo en el reparto de las líneas del PAA yexpedientes radicados por medio de SAP a los precontractuales y abogadosde la Subdirección, asignando 261 líneas.Asistí a la reunión de seguimiento semanales de la SAC. (martes yviernes)Asistí a las reuniones diarias de seguimiento de los expedientes de CPSde Fondo Cuenta radicados en la SAC.Realicé la actualización diaria del avance de los expedientes radicadosdel Fondo Cuenta como insumo del informe de la Subsecretaría.Realicé la actualización del informe sobre otros contratos para lareunión de avance semanal programada por la Subsecretaría General y deseguimiento de la SAC.Realicé la actualización de los informes de seguimiento sobre las líneasdel PAA pendientes de radicación de las diferentes áreas de la entidad.Realicé la presentación del seguimiento de las líneas pendientes deradicación y contratos en ejecución de las Oficinas de Planeación,Riesgos, Comunicaciones y Despacho del Secretario."/>
    <d v="2022-01-15T00:00:00"/>
    <d v="2022-01-17T00:00:00"/>
    <n v="180"/>
    <d v="2022-10-16T00:00:00"/>
    <n v="47328000"/>
    <n v="256"/>
    <n v="94.12"/>
    <n v="58897067"/>
    <n v="12094933"/>
    <n v="1"/>
    <n v="23664000"/>
    <n v="70992000"/>
    <n v="90"/>
  </r>
  <r>
    <n v="2022"/>
    <n v="220083"/>
    <x v="0"/>
    <s v="https://community.secop.gov.co/Public/Tendering/OpportunityDetail/Index?noticeUID=CO1.NTC.2529793&amp;isFromPublicArea=True&amp;isModal=true&amp;asPopupView=true"/>
    <x v="0"/>
    <x v="0"/>
    <s v="SUBD. ASUNTOS CONTRACTUALES"/>
    <s v="0111-01"/>
    <s v="Prestar servicios profesionales a la Subdirección de AsuntosContractuales para gestionar la construcción de documentos precontractuales."/>
    <n v="20830634"/>
    <s v="ERIKA NATHALIA JARAMILLO GUERRERO"/>
    <s v="SUBDIRECTOR TECNICO - SUBD. ASUNTOS CONTRACTUALES"/>
    <s v="N/A"/>
    <d v="2022-09-30T00:00:00"/>
    <s v="El contratista dio estricto cumplimiento de las obligaciones generalesestablecidas en el estudio previo."/>
    <s v="Obligación No. 1Expediente: 7386– Línea 1497 (Mínima Cuantía)Se adelanto revisión Especif. y Cond. Técnicas y Ficha técnicaProgramación de mesa de trabajo con el enlace para solicitaraclaraciones frente a los documentos anteriormente relacionados. Se realizó devolución de la línea para adelantar ajustes relacionados con el servicio de escolta.  Una vez radicado nuevamente en la SAC,se procedió a la realización del Estudio de Mercado, Estudio dePresupuesto, Solicitud de CDP, Revisión Matriz de Riesgos y finalizaciónde tareas en BogData.Revisión de documentación radicada por las áreas para los siguientesexpedientes de Prestación de Servicios:Exp: 7705 Línea: 2042Exp: 7715 Línea: 2047Exp: 7867 Línea: 2013Exp: 8069 Línea: 2019Exp: 8034 Línea: 2094Exp: 8083 Línea: 2097Exp: 8062 Línea: 2098Exp: 8056 Línea: 2037Exp: 8033 Línea: 2006Elaboración de estudios de presupuesto, revisión matriz de riesgos,solicitud de CDP’s y, finalización de tareas en BogData.Expediente: 7604– Línea 1576 (Acuerdo Marco)Revisión de documentos radicados por el área solicitanteSe realiza mesa de trabajo con área para resolver inquietudes fuenecesario realizar devolución del expediente para ajustes.Expediente: 6274– Línea 1963De conformidad con el estudio de mercado para el suministro de scannerde alto rendimiento, fue necesario devolver la línea al área de origendebido a que el presupuesto asignado no alcanzaba. En ese sentido, fuenecesario modificar la modalidad de contratación por Acuerdo Marco y,disminuir las cantidades de esos elementos.Obligación No. 22.1 Expediente: 8033– Línea 2006 (Prestación de Servicios)Una vez revisado el documento Especificaciones y condiciones Técnicaseste presentaba un error en la experiencia relacionada en la tabla dehonorarios, en ese sentido fue necesario realizar la devolución de lalínea al área de origen.2.2 Exp 6968 Línea 2075. (Selección Abreviada - Acuerdo Marco)        Se realiza acompañamiento para la creación del evento decotización el cual fue creado el 05/09/22 con fecha de finalización12/09/222.3 Exp 6664 Línea 1544 (Selección Abreviada - Acuerdo Marco)        Se realiza acompañamiento para la creación del evento decotización el cual fue creado el 20/09/22 con fecha de finalización04/10/22 – Se adelantó solicitud de CDP de inversión.2.4 Exp 8336 Línea 1963 (Selección Abreviada - Acuerdo Marco)      Se realiza acompañamiento para la creación del evento decotización el cual fue creado el 29/09/22 con fecha de finalización 13/09/22 - Se adelantó solicitud de CDP de inversión.Obligación No. 33.1. Elaboración de estudios del sector para los siguientes procesos:Exp: 7386 Línea: 1497 (Mínima Cuantía)Exp: 7705 Línea: 2042 (Prestación de servicios)Exp: 7715 Línea: 2047 (Prestación de servicios)Exp: 7867 Línea: 2013 (Prestación de servicios)Exp: 8069 Línea: 2019 (Prestación de servicios)Exp: 8034 Línea: 2094 (Prestación de servicios)Exp: 8083 Línea: 2097 (Prestación de servicios)Exp: 8062 Línea: 2098 (Prestación de servicios)Exp: 8056 Línea: 2037 (Prestación de servicios)Exp: 8033 Línea: 2006 (Prestación de servicios)    Obligación No. 44.1 Solicitud de Registros Presupuestales para los siguientes contratosde prestación de servicios:      Exp: 6968 Línea: 2075 Contrato: 220602 CRP: 938      Exp: 7705 Línea: 2042 Contrato: 220641 CRP: 250  Exp: 7705 Línea: 2042 Contrato: 220642 CRP: 247  Exp: 8069 Línea: 2019 Contrato: 220640 CRP: 245  Exp: 8083 Línea: 2097 Contrato: 220629 CRP: 232  Exp: 5128 Línea: 1885 Contrato: 220531 CRP: 855  Exp: 5128 Línea: 1885 Contrato: 220532 CRP: 857  Exp: 5128 Línea: 1885 Contrato: 220536 CRP: 858  Exp: 5128 Línea: 1885 Contrato: 220537 CRP: 859  Exp: 5128 Línea: 1885 Contrato: 220533 CRP: 862  Exp: 5128 Línea: 1885 Contrato: 220564 CRP: 878  Exp: 5128 Línea: 1885 Contrato: 220537 CRP: 859  Exp: 5129 Línea: 1883 Contrato: 220569 CRP: 9004.2 Solicitud de Registros Presupuestales para los siguientes contratos:      Exp: 1958 Línea: 1559 Contrato: 220568 CRP: 207 INGEAL S A  Exp: 5621 Línea: 1355 Contrato: 220573 CRP: 912 INFORMESE SAS4.3 Solicitud Registro Presupuestal modificación al contrato 220148Claudia Cecilia Puentes Riaño el cual fue expedido bajo el número 930del 15 de septiembre de 2022. 4.4 Lleve a cabo solicitud de cotizaciones para las siguientes líneascon el objetivo de obtener precios del mercado:Exp: 2039 Línea: 1513Objeto: Contratar el servicio de evaluación del Riesgo Psicosocial parael Concejo de Bogotá.Exp: 2945 Línea: 1571Objeto: Prestar los servicios de mantenimiento preventivo y correctivo ysuministro de repuestos para los elementos que soportan lainfraestructura de acceso vehicular a las instalaciones del Concejo deBogotá D.CProceso: Conferencia y Debate Concejo de BogotáObligación No. 55.1 Durante el mes de septiembre no se realizó la construcción deaspectos técnicos y financieros.Obligación No. 66.1 Durante el mes de septiembre no se realizaron proyecciones yrespuestas a observaciones.Obligación No. 77.1 Una vez finalizadas las tareas precontractuales, lleve a cabo lacreación de carpetas en el SharePoint la cual contiene los documentosprecontractuales.    Exp: 6964 Línea: 2074    Exp: 6968 Línea: 2075    Exp: 7386 Línea: 1497    Exp: 7705 Línea: 2042    Exp: 7715 Línea: 2047Exp: 8069 Línea: 2019Exp: 8034 Línea: 2094Exp: 8083 Línea: 2097Exp: 2098 Línea: 8162Exp: 2047 Línea: 7715Exp: 2097 Línea: 8083Exp: 2098 Línea: 81627.2. Son actualizados los precios unitarios de los contratos adjudicadosen la matriz compartida formato Excel.Obligación No. 8Elaboración de informe de las actividades que corresponde al mes deseptiembre, en donde se describe los avances de los procesos asignados.Obligación No. 9Durante el mes de septiembre de 2022, no me fueron entregados elementoso implementos relacionados con la presente obligación contractual.Obligación No. 10Todas las actividades ejecutadas en el periodo reportado se realizaronacatando las normas de Bioseguridad en el marco de la emergencia porCOVID-19, acorde a los protocolos y procedimientos adoptados por laSecretaría de Hacienda Distrital.Obligación No. 1111.1 Participación en reuniones virtuales convocadas por la Subdirecciónde Asuntos Contractuales.11.2 Asistencia a reuniones con las áreas solicitantes y los abogados dela SAC, a fin de resolver inquietudes frente a los procesos asignados,algunas de ellas con el propósito de exponer las razones de ladevolución de expedientes a las áreas de origen."/>
    <d v="2022-01-14T00:00:00"/>
    <d v="2022-01-19T00:00:00"/>
    <n v="180"/>
    <d v="2022-10-18T00:00:00"/>
    <n v="39078000"/>
    <n v="254"/>
    <n v="93.38"/>
    <n v="54709200"/>
    <n v="3907800"/>
    <n v="1"/>
    <n v="19539000"/>
    <n v="58617000"/>
    <n v="90"/>
  </r>
  <r>
    <n v="2022"/>
    <n v="220216"/>
    <x v="0"/>
    <s v="https://community.secop.gov.co/Public/Tendering/OpportunityDetail/Index?noticeUID=CO1.NTC.2614733&amp;isFromPublicArea=True&amp;isModal=true&amp;asPopupView=true"/>
    <x v="0"/>
    <x v="0"/>
    <s v="SUBD. ASUNTOS CONTRACTUALES"/>
    <s v="0111-01"/>
    <s v="Prestar servicios profesionales de apoyo jurídico en temas contractualesen la Subdirección de Asuntos Contractuales."/>
    <n v="1030566525"/>
    <s v="ANGELA MARIA SOLEDAD NAVARRETE PESELLIN"/>
    <s v="SUBDIRECTOR TECNICO - SUBD. ASUNTOS CONTRACTUALES"/>
    <s v="N/A"/>
    <d v="2022-09-30T00:00:00"/>
    <s v="El contratista dio estricto cumplimiento de las obligaciones generalesestablecidas en el estudio previo."/>
    <s v="Obligación 1: No se llevó a cabo en este PeriodoObligación 2:Se organizo la información remitida por las áreas para las Juntas deContratación que se programaron con el objeto de atender los temasrelacionados con el objeto del contrato.Obligación 3:Se participo en las reuniones y mesas de trabajo que se programaron conel objeto de atender los temas relacionados con el objeto del contrato.Obligación 4:Se cumplió a cabalidad con las labores encomendadas, así como con lasrespuestas en término de las peticiones asignadas.Obligación 5:No se llevó a cabo en este PeriodoObligación 6:No se llevó a cabo en este PeriodoObligación 7:No se llevó a cabo en este PeriodoObligación 8:No se llevó a cabo en este PeriodoObligación 9:No se llevó a cabo en este PeriodoObligación 10:Se cumplió a cabalidadObligación 11:Se cumplió a cabalidad"/>
    <d v="2022-01-19T00:00:00"/>
    <d v="2022-01-20T00:00:00"/>
    <n v="180"/>
    <d v="2022-10-19T00:00:00"/>
    <n v="23886000"/>
    <n v="253"/>
    <n v="93.01"/>
    <n v="33307700"/>
    <n v="2521300"/>
    <n v="1"/>
    <n v="11943000"/>
    <n v="35829000"/>
    <n v="90"/>
  </r>
  <r>
    <n v="2022"/>
    <n v="220078"/>
    <x v="0"/>
    <s v="https://community.secop.gov.co/Public/Tendering/OpportunityDetail/Index?noticeUID=CO1.NTC.2527370&amp;isFromPublicArea=True&amp;isModal=true&amp;asPopupView=true"/>
    <x v="0"/>
    <x v="0"/>
    <s v="OF. CONTROL INTERNO"/>
    <s v="0111-01"/>
    <s v="Prestar servicios profesionales para el cumplimiento y apoyo a lasfunciones de la Oficina de Control Interno de la Secretaría Distrital deHacienda, en especial en temas de gestión administrativa, entre otros."/>
    <n v="1032471756"/>
    <s v="ANGEL DAVID ESPEJO LOPEZ"/>
    <s v="JEFE DE OFICINA - OF. CONTROL INTERNO"/>
    <s v="N/A"/>
    <d v="2022-09-30T00:00:00"/>
    <s v="El contratista cumplió con las obligaciones generales de acuerdo con loestipulado en los estudios previos, para el periodo comprendido entre el01-09-2022 y el 27-09-2022"/>
    <s v="Durante el periodo de ejecución el contratista dio cumplimiento a lasobligaciones especiales determinadas en los estudios previos; elresultado de las mismas se describe en los productos entregados."/>
    <d v="2022-01-13T00:00:00"/>
    <d v="2022-01-20T00:00:00"/>
    <n v="165"/>
    <d v="2022-09-27T00:00:00"/>
    <n v="21609500"/>
    <n v="247"/>
    <n v="100"/>
    <n v="32348767"/>
    <n v="0"/>
    <n v="1"/>
    <n v="10739267"/>
    <n v="32348767"/>
    <n v="82"/>
  </r>
  <r>
    <n v="2021"/>
    <n v="210451"/>
    <x v="0"/>
    <s v="https://community.secop.gov.co/Public/Tendering/OpportunityDetail/Index?noticeUID=CO1.NTC.2171661&amp;isFromPublicArea=True&amp;isModal=true&amp;asPopupView=true"/>
    <x v="5"/>
    <x v="2"/>
    <s v="SUBD. INFRAESTRUCTURA TIC"/>
    <s v="0111-01"/>
    <s v="Prestar los servicios de mantenimiento preventivo, correctivo incluidorepuestos y soporte para los Equipos Activos CISCO de la SecretaríaDistrital de Hacienda"/>
    <n v="900322971"/>
    <s v="BGH COLOMBIA S A S"/>
    <s v="PROFESIONAL ESPECIALIZADO - SUBD. INFRAESTRUCTURA TIC"/>
    <s v="N/A"/>
    <d v="2022-09-30T00:00:00"/>
    <s v="El servicio se prestó con normalidad desde el día 01 de septiembre hastael dia 22 de septiembre 2022. Durante el mes de septiembre no sepresentaron fallas, ni interrupciones del servicio, tampoco sepresentaron indisponibilidades adicionales. Se esta a la espera de laradicacion de una factura por horas de servicio realizado, con lo cualse termina la ejecucion del contrato y con ello la terminacion delmismo."/>
    <s v="El servicio se prestó con normalidad desde el día 01 de septiembre hastael dia 22 de septiembre 2022. Durante el mes de septiembre no sepresentaron fallas, ni interrupciones del servicio, tampoco sepresentaron indisponibilidades adicionales. Se esta a la espera de laradicacion de una factura por horas de servicio realizado, con lo cualse termina la ejecucion del contrato y con ello la terminacion delmismo."/>
    <d v="2021-09-17T00:00:00"/>
    <d v="2021-09-22T00:00:00"/>
    <n v="360"/>
    <d v="2022-09-22T00:00:00"/>
    <n v="338586202"/>
    <n v="360"/>
    <n v="100"/>
    <n v="326942776"/>
    <n v="11643426"/>
    <n v="0"/>
    <n v="0"/>
    <n v="338586202"/>
    <n v="0"/>
  </r>
  <r>
    <n v="2021"/>
    <n v="210170"/>
    <x v="0"/>
    <s v="https://community.secop.gov.co/Public/Tendering/OpportunityDetail/Index?noticeUID=CO1.NTC.1763461&amp;isFromPublicArea=True&amp;isModal=true&amp;asPopupView=true"/>
    <x v="4"/>
    <x v="7"/>
    <s v="SUBD. ADMINISTRATIVA Y FINANCIERA"/>
    <s v="0111-01"/>
    <s v="Contratar la POLIZA DE SEGURO DE MANEJO GLOBAL BANCARIO INFIDELIDAD IRFPARA AMPARAR LAS PÉRDIDAS, DAÑOS Y GASTOS EN QUE TENGA QUE INCURRIR LA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SUBDIRECTOR TECNICO - SUBD. ADMINISTRATIVA Y FINANCIERA"/>
    <s v="N/A"/>
    <d v="2022-09-30T00:00:00"/>
    <s v="EL CONTRATISTA CUMPLIÓ CON LAS OBLIGACIONES GENERALES DEL CONTRATO"/>
    <s v="EL CONTRATISTA CUMPLIÓ CON LAS OBLIGACIONES ESPECIFICAS DEL CONTRATO"/>
    <d v="2021-03-19T00:00:00"/>
    <d v="2021-03-24T00:00:00"/>
    <n v="365"/>
    <d v="2022-09-22T00:00:00"/>
    <n v="1833609120"/>
    <n v="547"/>
    <n v="100"/>
    <n v="2779444987"/>
    <n v="1"/>
    <n v="1"/>
    <n v="945835868"/>
    <n v="2779444988"/>
    <n v="182"/>
  </r>
  <r>
    <n v="2022"/>
    <n v="220117"/>
    <x v="0"/>
    <s v="https://community.secop.gov.co/Public/Tendering/OpportunityDetail/Index?noticeUID=CO1.NTC.2529571&amp;isFromPublicArea=True&amp;isModal=true&amp;asPopupView=true"/>
    <x v="0"/>
    <x v="0"/>
    <s v="DESPACHO DIR. ESTAD. Y ESTUDIOS FISCALES"/>
    <s v="0111-01"/>
    <s v="Prestar servicios profesionales para apoyar las actividades deconsolidación de información y de elaboración de análisis, boletines einvestigaciones en el marco del Observatorio Fiscal del Distrito, asícomo el seguimiento a la información de hacienda pública."/>
    <n v="1033743563"/>
    <s v="GERMAN DARIO MACHADO RODRIGUEZ"/>
    <s v="SUBDIRECTOR TECNICO - SUBD. ANALISIS SECTORIAL"/>
    <s v="N/A"/>
    <d v="2022-09-30T00:00:00"/>
    <s v="El contratista dio cumplimiento a las obligaciones generales pactadas enlos estudios previos del presente contrato"/>
    <s v="Servicio recibido: De acuerdo con las obligaciones establecidos en elContrato 220117, con la Secretaría Distrital de Hacienda, durante elperiodo comprendido entre el 01/09/2022 al 19/09/2022, se adelantaronlos siguientes temas:Obligación 1: • Elaboró Informe (formato Word) sobre las prioridades degasto del Presupuesto Distrital y sus cambiosde orientación en las últimas dos vigencias fiscales.Obligación 2: • Elaboró, en formato Word y Excel, un inventario decompromisos de la ciudad de Bogotá D.C. frente a la transición energética y el cambio climático. La nueva versiónincorpora las medidas establecidas en el Decreto 555 de 2021, quenuevamente entró en vigor el 25 de agosto, una vez se levantaron lasmedidas cautelares que originaron su suspensión e incluye un desarrollosobre los compromisos, alcance y objetivos del Distrito en el frenteambiental como contexto general de los compromisos y un cierre analíticosobre la viabilidad de esos compromisos y se incluyen nuevas columnaspara indicar si el compromiso está en cabeza del sector público oprivado y si el compromiso es cuantificable.Obligación 3: • Elaboró informe de inflación con corte al mes de agostode 2022, sin embargo, se precisa que dicho documento no fue solicitadopor la supervisión.• Elaboró Informe (formato Word y Excel) sobre las AyudasInstitucionales y los resultados sociales en Pobreza, analizando elperiodo 2019-2021.Obligación 4: • Esta actividad no fue realizada por el contratista parael periodo del 1 al 19 de septiembre.Obligación 5: • Esta actividad no fue realizada por el contratista parael periodo del 1 al 19 de septiembre.Obligación 6: • El contratista allegó un documento descriptivo sobre elpresupuesto distrital de la Administración Central destinado comoinversión al sector movilidad.Obligación 7: • Esta actividad no fue realizada por el contratista parael periodo del 1 al 19 de septiembre, lasupervisión citó al contratista a reuniones través de la herramientaTEAMS con el fin de realizar seguimiento a laejecución del contrato 220117, estas reuniones no fueron atendidas porel contratista.Así mismo, la supervisión le solicitó mediante correo electrónicoalternativas de fecha y hora según la disponibilidad de agenda delcontratista con el objetivo de realizar seguimiento a la actividad No. 5del contrato &quot;Liderar los procesos de colaboración y coordinación delObservatorio Fiscal del Distrito con diferentes entidades del sectorpúblico y privado, así como organizaciones gubernamentales y nogubernamentales, que contribuyan a la consolidación de contenidos einformación disponible, así como su visibilización y posicionamiento&quot;,dicha solicitud no fue atendida por el contratista.Obligación 8: • Esta actividad no fue realizada por el contratista parael periodo del 1 al 19 de septiembre."/>
    <d v="2022-01-14T00:00:00"/>
    <d v="2022-01-21T00:00:00"/>
    <n v="330"/>
    <d v="2022-09-19T00:00:00"/>
    <n v="88550000"/>
    <n v="330"/>
    <n v="100"/>
    <n v="64131666"/>
    <n v="24418334"/>
    <n v="0"/>
    <n v="0"/>
    <n v="88550000"/>
    <n v="0"/>
  </r>
  <r>
    <n v="2022"/>
    <n v="220021"/>
    <x v="0"/>
    <s v="https://community.secop.gov.co/Public/Tendering/OpportunityDetail/Index?noticeUID=CO1.NTC.2518041&amp;isFromPublicArea=True&amp;isModal=true&amp;asPopupView=true"/>
    <x v="0"/>
    <x v="1"/>
    <s v="SUBD. ASUNTOS CONTRACTUALES"/>
    <s v="0111-01"/>
    <s v="Prestar servicios a la Subdirección de Asuntos Contractuales en lasensibilización y apropiación del uso de la plataforma tecnológica SECOPII, en el marco del fortalecimiento de la gestión administrativa."/>
    <n v="1014257850"/>
    <s v="NICOLAS  FAGUA SUAREZ"/>
    <s v="SUBDIRECTOR TECNICO - SUBD. ASUNTOS CONTRACTUALES"/>
    <s v="N/A"/>
    <d v="2022-09-30T00:00:00"/>
    <s v="Se dio cumplimiento a las obligaciones generales establecidas en elEstudio previo."/>
    <s v="El contratista ha cumplido de manera puntual las obligacionessolicitadas por la Subdirección de Asuntos Contractuales.Se certifica el recibo a satisfacción de las actividades realizadas porel contratista. El contratista ha entregado todos los documentos deparafiscales y seguridad social actualizados."/>
    <d v="2022-01-11T00:00:00"/>
    <d v="2022-01-19T00:00:00"/>
    <n v="240"/>
    <d v="2022-09-18T00:00:00"/>
    <n v="25080000"/>
    <n v="240"/>
    <n v="100"/>
    <n v="25080000"/>
    <n v="0"/>
    <n v="0"/>
    <n v="0"/>
    <n v="25080000"/>
    <n v="0"/>
  </r>
  <r>
    <n v="2021"/>
    <n v="210418"/>
    <x v="0"/>
    <s v="https://community.secop.gov.co/Public/Tendering/OpportunityDetail/Index?noticeUID=CO1.NTC.2191547&amp;isFromPublicArea=True&amp;isModal=true&amp;asPopupView=true"/>
    <x v="2"/>
    <x v="2"/>
    <s v="DESPACHO DIR. INFORMATICA Y TECNOLOGIA"/>
    <s v="0111-01"/>
    <s v="Contratar la suscripción, soporte y actualización de productos Adobe yCorel Draw e instalación funcional para la Secretaria Distrital deHacienda y el Concejo de Bogotá."/>
    <n v="900818708"/>
    <s v="SOFTWARE IT SAS"/>
    <s v="JEFE DE OFICINA ASESORA - OF. ASESORA DE COMUNICACIONES;SUBDIRECTOR TECNICO - SUBD. GESTION DOCUMENTAL"/>
    <s v="N/A"/>
    <d v="2022-09-30T00:00:00"/>
    <s v="El contratista cumplió con las obligaciones generales del contrato parael periodo de este informe."/>
    <s v="El contratista cumplió con las obligaciones especiales del contrato parael periodo de este informe, así:PARA LA SECRETARIA DISTRITAL DE HACIENDA1. Cumplió con el objeto del presente contrato y las obligacionesestablecidas en los estudios previos.2. Soportó las actualizaciones mínimo durante un año.3. Ofreció asistencia vía web durante el periodo de ejecución delcontrato, cuando la entidad lo requirió.4. Garantizó que las licencias ofrecidas contaran con todas lasactualizaciones durante la vigencia del contrato, donde incluyeronnuevas funciones y mejoras de estas sin costo adicional para laSecretaría Distrital de Hacienda.5. Las demás obligaciones que se derivaron de los estudios previos yde la naturaleza del contrato."/>
    <d v="2021-09-08T00:00:00"/>
    <d v="2021-09-14T00:00:00"/>
    <n v="360"/>
    <d v="2022-09-14T00:00:00"/>
    <n v="32480000"/>
    <n v="360"/>
    <n v="100"/>
    <n v="32480000"/>
    <n v="0"/>
    <n v="0"/>
    <n v="0"/>
    <n v="32480000"/>
    <n v="0"/>
  </r>
  <r>
    <n v="2022"/>
    <n v="220322"/>
    <x v="0"/>
    <s v="https://community.secop.gov.co/Public/Tendering/OpportunityDetail/Index?noticeUID=CO1.NTC.2760733&amp;isFromPublicArea=True&amp;isModal=true&amp;asPopupView=true"/>
    <x v="0"/>
    <x v="0"/>
    <s v="SUBD. TALENTO HUMANO"/>
    <s v="0111-01"/>
    <s v="Prestar servicios profesionales para administrar las bases de datos y lainformación reportada al aplicativo PASIVOCOL para la Subdirección delTalento Humano."/>
    <n v="25165112"/>
    <s v="SONIA JACQUELINE AGUDELO DUQUE"/>
    <s v="SUBDIRECTOR TECNICO - SUBD. TALENTO HUMANO"/>
    <s v="N/A"/>
    <d v="2022-09-30T00:00:00"/>
    <s v="Durante el periodo reportado se dio cumplimiento a las obligaciones"/>
    <s v="Durante el periodo reportado se dio cumplimiento a las obligaciones"/>
    <d v="2022-01-27T00:00:00"/>
    <d v="2022-02-08T00:00:00"/>
    <n v="180"/>
    <d v="2022-09-12T00:00:00"/>
    <n v="32766000"/>
    <n v="214"/>
    <n v="100"/>
    <n v="38955133"/>
    <n v="13367"/>
    <n v="1"/>
    <n v="6202500"/>
    <n v="38968500"/>
    <n v="3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7" firstHeaderRow="1" firstDataRow="1" firstDataCol="1"/>
  <pivotFields count="29">
    <pivotField dataField="1" showAll="0" defaultSubtotal="0"/>
    <pivotField showAll="0" defaultSubtotal="0"/>
    <pivotField axis="axisRow" showAll="0" defaultSubtotal="0">
      <items count="3">
        <item x="0"/>
        <item x="2"/>
        <item x="1"/>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2"/>
  </rowFields>
  <rowItems count="4">
    <i>
      <x/>
    </i>
    <i>
      <x v="1"/>
    </i>
    <i>
      <x v="2"/>
    </i>
    <i t="grand">
      <x/>
    </i>
  </rowItems>
  <colItems count="1">
    <i/>
  </colItems>
  <dataFields count="1">
    <dataField name="No. Contratos/Conv" fld="0" subtotal="count" baseField="0" baseItem="0"/>
  </dataFields>
  <formats count="25">
    <format dxfId="55">
      <pivotArea type="all" dataOnly="0" outline="0" fieldPosition="0"/>
    </format>
    <format dxfId="54">
      <pivotArea outline="0" collapsedLevelsAreSubtotals="1" fieldPosition="0"/>
    </format>
    <format dxfId="53">
      <pivotArea dataOnly="0" labelOnly="1" outline="0" axis="axisValues" fieldPosition="0"/>
    </format>
    <format dxfId="52">
      <pivotArea dataOnly="0" labelOnly="1" grandRow="1" outline="0" fieldPosition="0"/>
    </format>
    <format dxfId="51">
      <pivotArea dataOnly="0" labelOnly="1" outline="0" axis="axisValues" fieldPosition="0"/>
    </format>
    <format dxfId="50">
      <pivotArea dataOnly="0" labelOnly="1" grandRow="1" outline="0" fieldPosition="0"/>
    </format>
    <format dxfId="49">
      <pivotArea type="all" dataOnly="0" outline="0" fieldPosition="0"/>
    </format>
    <format dxfId="48">
      <pivotArea outline="0" collapsedLevelsAreSubtotals="1" fieldPosition="0"/>
    </format>
    <format dxfId="47">
      <pivotArea dataOnly="0" labelOnly="1" outline="0" axis="axisValues" fieldPosition="0"/>
    </format>
    <format dxfId="46">
      <pivotArea dataOnly="0" labelOnly="1" grandRow="1" outline="0" fieldPosition="0"/>
    </format>
    <format dxfId="45">
      <pivotArea dataOnly="0" labelOnly="1" outline="0" axis="axisValues" fieldPosition="0"/>
    </format>
    <format dxfId="44">
      <pivotArea type="all" dataOnly="0" outline="0" fieldPosition="0"/>
    </format>
    <format dxfId="43">
      <pivotArea outline="0" collapsedLevelsAreSubtotals="1" fieldPosition="0"/>
    </format>
    <format dxfId="42">
      <pivotArea dataOnly="0" labelOnly="1" outline="0" axis="axisValues" fieldPosition="0"/>
    </format>
    <format dxfId="41">
      <pivotArea dataOnly="0" labelOnly="1" grandRow="1" outline="0" fieldPosition="0"/>
    </format>
    <format dxfId="40">
      <pivotArea dataOnly="0" labelOnly="1" outline="0" axis="axisValues" fieldPosition="0"/>
    </format>
    <format dxfId="39">
      <pivotArea type="all" dataOnly="0" outline="0" fieldPosition="0"/>
    </format>
    <format dxfId="38">
      <pivotArea type="all" dataOnly="0" outline="0" fieldPosition="0"/>
    </format>
    <format dxfId="12">
      <pivotArea dataOnly="0" labelOnly="1" fieldPosition="0">
        <references count="1">
          <reference field="2" count="0"/>
        </references>
      </pivotArea>
    </format>
    <format dxfId="11">
      <pivotArea type="all" dataOnly="0" outline="0" fieldPosition="0"/>
    </format>
    <format dxfId="10">
      <pivotArea outline="0" collapsedLevelsAreSubtotals="1" fieldPosition="0"/>
    </format>
    <format dxfId="9">
      <pivotArea field="2" type="button" dataOnly="0" labelOnly="1" outline="0" axis="axisRow" fieldPosition="0"/>
    </format>
    <format dxfId="8">
      <pivotArea dataOnly="0" labelOnly="1" fieldPosition="0">
        <references count="1">
          <reference field="2" count="0"/>
        </references>
      </pivotArea>
    </format>
    <format dxfId="7">
      <pivotArea dataOnly="0" labelOnly="1" grandRow="1" outline="0" fieldPosition="0"/>
    </format>
    <format dxfId="6">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23" firstHeaderRow="1" firstDataRow="1" firstDataCol="1"/>
  <pivotFields count="29">
    <pivotField dataField="1" showAll="0" defaultSubtotal="0"/>
    <pivotField showAll="0" defaultSubtotal="0"/>
    <pivotField showAll="0" defaultSubtotal="0"/>
    <pivotField showAll="0" defaultSubtotal="0"/>
    <pivotField axis="axisRow" showAll="0" defaultSubtotal="0">
      <items count="9">
        <item x="7"/>
        <item x="3"/>
        <item x="0"/>
        <item x="4"/>
        <item x="2"/>
        <item x="1"/>
        <item x="5"/>
        <item x="6"/>
        <item x="8"/>
      </items>
    </pivotField>
    <pivotField showAll="0" defaultSubtotal="0">
      <items count="14">
        <item x="11"/>
        <item x="12"/>
        <item x="2"/>
        <item x="7"/>
        <item x="4"/>
        <item x="0"/>
        <item x="1"/>
        <item x="3"/>
        <item x="5"/>
        <item x="6"/>
        <item x="8"/>
        <item x="9"/>
        <item x="10"/>
        <item x="13"/>
      </items>
    </pivotField>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4"/>
  </rowFields>
  <rowItems count="10">
    <i>
      <x/>
    </i>
    <i>
      <x v="1"/>
    </i>
    <i>
      <x v="2"/>
    </i>
    <i>
      <x v="3"/>
    </i>
    <i>
      <x v="4"/>
    </i>
    <i>
      <x v="5"/>
    </i>
    <i>
      <x v="6"/>
    </i>
    <i>
      <x v="7"/>
    </i>
    <i>
      <x v="8"/>
    </i>
    <i t="grand">
      <x/>
    </i>
  </rowItems>
  <colItems count="1">
    <i/>
  </colItems>
  <dataFields count="1">
    <dataField name="No. Contratos/Conv" fld="0" subtotal="count" baseField="0" baseItem="0"/>
  </dataFields>
  <formats count="30">
    <format dxfId="79">
      <pivotArea type="all" dataOnly="0" outline="0" fieldPosition="0"/>
    </format>
    <format dxfId="78">
      <pivotArea outline="0" collapsedLevelsAreSubtotals="1" fieldPosition="0"/>
    </format>
    <format dxfId="77">
      <pivotArea dataOnly="0" labelOnly="1" outline="0" axis="axisValues" fieldPosition="0"/>
    </format>
    <format dxfId="76">
      <pivotArea dataOnly="0" labelOnly="1" grandRow="1" outline="0" fieldPosition="0"/>
    </format>
    <format dxfId="75">
      <pivotArea dataOnly="0" labelOnly="1" outline="0" axis="axisValues" fieldPosition="0"/>
    </format>
    <format dxfId="74">
      <pivotArea dataOnly="0" labelOnly="1" grandRow="1" outline="0" fieldPosition="0"/>
    </format>
    <format dxfId="73">
      <pivotArea type="all" dataOnly="0" outline="0" fieldPosition="0"/>
    </format>
    <format dxfId="72">
      <pivotArea outline="0" collapsedLevelsAreSubtotals="1" fieldPosition="0"/>
    </format>
    <format dxfId="71">
      <pivotArea dataOnly="0" labelOnly="1" outline="0" axis="axisValues" fieldPosition="0"/>
    </format>
    <format dxfId="70">
      <pivotArea dataOnly="0" labelOnly="1" grandRow="1" outline="0" fieldPosition="0"/>
    </format>
    <format dxfId="69">
      <pivotArea dataOnly="0" labelOnly="1" outline="0" axis="axisValues" fieldPosition="0"/>
    </format>
    <format dxfId="68">
      <pivotArea dataOnly="0" labelOnly="1" outline="0" axis="axisValues" fieldPosition="0"/>
    </format>
    <format dxfId="67">
      <pivotArea dataOnly="0" labelOnly="1" outline="0" axis="axisValues" fieldPosition="0"/>
    </format>
    <format dxfId="66">
      <pivotArea type="all" dataOnly="0" outline="0" fieldPosition="0"/>
    </format>
    <format dxfId="65">
      <pivotArea outline="0" collapsedLevelsAreSubtotals="1" fieldPosition="0"/>
    </format>
    <format dxfId="64">
      <pivotArea dataOnly="0" labelOnly="1" outline="0" axis="axisValues" fieldPosition="0"/>
    </format>
    <format dxfId="63">
      <pivotArea dataOnly="0" labelOnly="1" grandRow="1" outline="0" fieldPosition="0"/>
    </format>
    <format dxfId="62">
      <pivotArea dataOnly="0" labelOnly="1" outline="0" axis="axisValues" fieldPosition="0"/>
    </format>
    <format dxfId="61">
      <pivotArea type="all" dataOnly="0" outline="0" fieldPosition="0"/>
    </format>
    <format dxfId="60">
      <pivotArea dataOnly="0" labelOnly="1" grandRow="1" outline="0" fieldPosition="0"/>
    </format>
    <format dxfId="59">
      <pivotArea dataOnly="0" labelOnly="1" fieldPosition="0">
        <references count="1">
          <reference field="4" count="0"/>
        </references>
      </pivotArea>
    </format>
    <format dxfId="58">
      <pivotArea dataOnly="0" labelOnly="1" grandRow="1" outline="0" fieldPosition="0"/>
    </format>
    <format dxfId="57">
      <pivotArea dataOnly="0" labelOnly="1" fieldPosition="0">
        <references count="1">
          <reference field="4" count="0"/>
        </references>
      </pivotArea>
    </format>
    <format dxfId="56">
      <pivotArea dataOnly="0" labelOnly="1" grandRow="1" outline="0" fieldPosition="0"/>
    </format>
    <format dxfId="5">
      <pivotArea type="all" dataOnly="0" outline="0" fieldPosition="0"/>
    </format>
    <format dxfId="4">
      <pivotArea outline="0" collapsedLevelsAreSubtotals="1" fieldPosition="0"/>
    </format>
    <format dxfId="3">
      <pivotArea field="4" type="button" dataOnly="0" labelOnly="1" outline="0" axis="axisRow"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329" totalsRowShown="0" headerRowDxfId="37" headerRowBorderDxfId="36">
  <autoFilter ref="B10:AD329" xr:uid="{A07AE667-2C99-4619-BD6B-283A2E666C9C}"/>
  <sortState ref="B8:AL40">
    <sortCondition ref="P7:P40"/>
  </sortState>
  <tableColumns count="29">
    <tableColumn id="1" xr3:uid="{00000000-0010-0000-0000-000001000000}" name="VIGENCIA"/>
    <tableColumn id="13" xr3:uid="{00000000-0010-0000-0000-00000D000000}" name="NÚMERO CONTRATO"/>
    <tableColumn id="26" xr3:uid="{00000000-0010-0000-0000-00001A000000}" name="PORTAL CONTRATACION" dataDxfId="35"/>
    <tableColumn id="6" xr3:uid="{00000000-0010-0000-0000-000006000000}" name="URL SECOP" dataDxfId="34"/>
    <tableColumn id="33" xr3:uid="{00000000-0010-0000-0000-000021000000}" name="PROCESO SELECCIÓN" dataDxfId="33"/>
    <tableColumn id="32" xr3:uid="{00000000-0010-0000-0000-000020000000}" name="CLASE CONTRATO" dataDxfId="32"/>
    <tableColumn id="35" xr3:uid="{00000000-0010-0000-0000-000023000000}" name="DEPENDENCIA DESTINO" dataDxfId="31"/>
    <tableColumn id="31" xr3:uid="{00000000-0010-0000-0000-00001F000000}" name="NOMBRE UNIDAD EJECUTORA" dataDxfId="30"/>
    <tableColumn id="34" xr3:uid="{00000000-0010-0000-0000-000022000000}" name="OBJETO" dataDxfId="29"/>
    <tableColumn id="29" xr3:uid="{00000000-0010-0000-0000-00001D000000}" name="NIT CONTRATISTA"/>
    <tableColumn id="28" xr3:uid="{00000000-0010-0000-0000-00001C000000}" name="NOMBRE CONTATISTA"/>
    <tableColumn id="37" xr3:uid="{00000000-0010-0000-0000-000025000000}" name="SUPERVISOR INTERNO CARGO"/>
    <tableColumn id="30" xr3:uid="{00000000-0010-0000-0000-00001E000000}" name="INTERVENTORIA EXTERNO"/>
    <tableColumn id="2" xr3:uid="{00000000-0010-0000-0000-000002000000}" name="FECHA CORTE" dataDxfId="28"/>
    <tableColumn id="3" xr3:uid="{00000000-0010-0000-0000-000003000000}" name="INFORME EJECUCION_x000a_OBLIGACIONES GENERALES" dataDxfId="27"/>
    <tableColumn id="38" xr3:uid="{00000000-0010-0000-0000-000026000000}" name="INFORME EJECUCION_x000a_OBLIGACIONES ESPECIALES" dataDxfId="26"/>
    <tableColumn id="8" xr3:uid="{00000000-0010-0000-0000-000008000000}" name="Fecha de suscripción" dataDxfId="25"/>
    <tableColumn id="18" xr3:uid="{00000000-0010-0000-0000-000012000000}" name="Fecha de Inicio" dataDxfId="24"/>
    <tableColumn id="19" xr3:uid="{00000000-0010-0000-0000-000013000000}" name="Plazo Inicial (dias)" dataDxfId="23"/>
    <tableColumn id="9" xr3:uid="{00000000-0010-0000-0000-000009000000}" name="Fecha Finalizacion Programada" dataDxfId="22"/>
    <tableColumn id="10" xr3:uid="{00000000-0010-0000-0000-00000A000000}" name="Valor del Contrato_x000a_inical" dataDxfId="21"/>
    <tableColumn id="25" xr3:uid="{00000000-0010-0000-0000-000019000000}" name="dias ejecutados" dataDxfId="13"/>
    <tableColumn id="11" xr3:uid="{00000000-0010-0000-0000-00000B000000}" name="% Ejecución" dataDxfId="20"/>
    <tableColumn id="12" xr3:uid="{00000000-0010-0000-0000-00000C000000}" name="Recursos totales Ejecutados o pagados" dataDxfId="19" dataCellStyle="Millares"/>
    <tableColumn id="21" xr3:uid="{00000000-0010-0000-0000-000015000000}" name="Recursos pendientes de ejecutar." dataDxfId="18" dataCellStyle="Millares"/>
    <tableColumn id="22" xr3:uid="{00000000-0010-0000-0000-000016000000}" name="Cantidad de Adiciones/_x000a_prórrogas" dataDxfId="17"/>
    <tableColumn id="23" xr3:uid="{00000000-0010-0000-0000-000017000000}" name="Vr. Adiciones" dataDxfId="16" dataCellStyle="Millares"/>
    <tableColumn id="24" xr3:uid="{00000000-0010-0000-0000-000018000000}" name="Vr. Total con Adiciones" dataDxfId="15" dataCellStyle="Millares"/>
    <tableColumn id="20" xr3:uid="{00000000-0010-0000-0000-000014000000}" name="Plazo total prorrogas (días)" dataDxfId="14"/>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contratos.gov.co/consultas/detalleProceso.do?numConstancia=21-15-12434173" TargetMode="External"/><Relationship Id="rId7" Type="http://schemas.openxmlformats.org/officeDocument/2006/relationships/drawing" Target="../drawings/drawing2.xml"/><Relationship Id="rId2" Type="http://schemas.openxmlformats.org/officeDocument/2006/relationships/hyperlink" Target="https://www.contratos.gov.co/consultas/detalleProceso.do?numConstancia=21-15-12287611" TargetMode="External"/><Relationship Id="rId1" Type="http://schemas.openxmlformats.org/officeDocument/2006/relationships/hyperlink" Target="https://www.contratos.gov.co/consultas/detalleProceso.do?numConstancia=17-12-6915625" TargetMode="External"/><Relationship Id="rId6" Type="http://schemas.openxmlformats.org/officeDocument/2006/relationships/printerSettings" Target="../printerSettings/printerSettings2.bin"/><Relationship Id="rId5" Type="http://schemas.openxmlformats.org/officeDocument/2006/relationships/hyperlink" Target="https://www.colombiacompra.gov.co/tienda-virtual-del-estado-colombiano/ordenes-compra/82329" TargetMode="External"/><Relationship Id="rId4" Type="http://schemas.openxmlformats.org/officeDocument/2006/relationships/hyperlink" Target="https://www.contratos.gov.co/consultas/detalleProceso.do?numConstancia=21-15-12380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0"/>
  <sheetViews>
    <sheetView showGridLines="0" tabSelected="1" workbookViewId="0">
      <selection activeCell="D23" sqref="D23"/>
    </sheetView>
  </sheetViews>
  <sheetFormatPr baseColWidth="10" defaultRowHeight="15" x14ac:dyDescent="0.25"/>
  <cols>
    <col min="2" max="2" width="2.7109375" customWidth="1"/>
    <col min="3" max="3" width="23.5703125" bestFit="1" customWidth="1"/>
    <col min="4" max="4" width="18.5703125" bestFit="1" customWidth="1"/>
    <col min="6" max="6" width="57.42578125" bestFit="1"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48" t="s">
        <v>893</v>
      </c>
      <c r="E3" s="49"/>
      <c r="F3" s="49"/>
      <c r="G3" s="50"/>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52" t="s">
        <v>891</v>
      </c>
      <c r="D13" s="18" t="s">
        <v>4</v>
      </c>
      <c r="E13" s="8"/>
      <c r="F13" s="52" t="s">
        <v>892</v>
      </c>
      <c r="G13" s="20" t="s">
        <v>4</v>
      </c>
      <c r="H13" s="9"/>
    </row>
    <row r="14" spans="2:8" x14ac:dyDescent="0.25">
      <c r="B14" s="7"/>
      <c r="C14" s="21" t="s">
        <v>3</v>
      </c>
      <c r="D14" s="15">
        <v>309</v>
      </c>
      <c r="E14" s="8"/>
      <c r="F14" s="21" t="s">
        <v>55</v>
      </c>
      <c r="G14" s="15">
        <v>4</v>
      </c>
      <c r="H14" s="9"/>
    </row>
    <row r="15" spans="2:8" x14ac:dyDescent="0.25">
      <c r="B15" s="7"/>
      <c r="C15" s="21" t="s">
        <v>904</v>
      </c>
      <c r="D15" s="16">
        <v>5</v>
      </c>
      <c r="E15" s="8"/>
      <c r="F15" s="21" t="s">
        <v>60</v>
      </c>
      <c r="G15" s="16">
        <v>21</v>
      </c>
      <c r="H15" s="9"/>
    </row>
    <row r="16" spans="2:8" ht="15.75" thickBot="1" x14ac:dyDescent="0.3">
      <c r="B16" s="7"/>
      <c r="C16" s="21" t="s">
        <v>74</v>
      </c>
      <c r="D16" s="16">
        <v>5</v>
      </c>
      <c r="E16" s="8"/>
      <c r="F16" s="21" t="s">
        <v>92</v>
      </c>
      <c r="G16" s="16">
        <v>246</v>
      </c>
      <c r="H16" s="9"/>
    </row>
    <row r="17" spans="2:8" ht="15.75" thickBot="1" x14ac:dyDescent="0.3">
      <c r="B17" s="7"/>
      <c r="C17" s="19" t="s">
        <v>1</v>
      </c>
      <c r="D17" s="17">
        <v>319</v>
      </c>
      <c r="E17" s="8"/>
      <c r="F17" s="21" t="s">
        <v>63</v>
      </c>
      <c r="G17" s="16">
        <v>9</v>
      </c>
      <c r="H17" s="9"/>
    </row>
    <row r="18" spans="2:8" x14ac:dyDescent="0.25">
      <c r="B18" s="7"/>
      <c r="C18" s="8"/>
      <c r="D18" s="8"/>
      <c r="E18" s="8"/>
      <c r="F18" s="21" t="s">
        <v>66</v>
      </c>
      <c r="G18" s="16">
        <v>25</v>
      </c>
      <c r="H18" s="9"/>
    </row>
    <row r="19" spans="2:8" x14ac:dyDescent="0.25">
      <c r="B19" s="7"/>
      <c r="C19" s="8"/>
      <c r="D19" s="8"/>
      <c r="E19" s="8"/>
      <c r="F19" s="21" t="s">
        <v>73</v>
      </c>
      <c r="G19" s="16">
        <v>2</v>
      </c>
      <c r="H19" s="9"/>
    </row>
    <row r="20" spans="2:8" x14ac:dyDescent="0.25">
      <c r="B20" s="7"/>
      <c r="C20" s="8"/>
      <c r="D20" s="8"/>
      <c r="E20" s="8"/>
      <c r="F20" s="21" t="s">
        <v>53</v>
      </c>
      <c r="G20" s="16">
        <v>7</v>
      </c>
      <c r="H20" s="9"/>
    </row>
    <row r="21" spans="2:8" x14ac:dyDescent="0.25">
      <c r="B21" s="7"/>
      <c r="C21" s="8"/>
      <c r="D21" s="8"/>
      <c r="E21" s="8"/>
      <c r="F21" s="21" t="s">
        <v>0</v>
      </c>
      <c r="G21" s="16">
        <v>4</v>
      </c>
      <c r="H21" s="9"/>
    </row>
    <row r="22" spans="2:8" ht="15.75" thickBot="1" x14ac:dyDescent="0.3">
      <c r="B22" s="7"/>
      <c r="C22" s="8"/>
      <c r="D22" s="8"/>
      <c r="E22" s="8"/>
      <c r="F22" s="51" t="s">
        <v>524</v>
      </c>
      <c r="G22" s="16">
        <v>1</v>
      </c>
      <c r="H22" s="9"/>
    </row>
    <row r="23" spans="2:8" ht="15.75" thickBot="1" x14ac:dyDescent="0.3">
      <c r="B23" s="7"/>
      <c r="C23" s="8"/>
      <c r="D23" s="8"/>
      <c r="E23" s="8"/>
      <c r="F23" s="19" t="s">
        <v>1</v>
      </c>
      <c r="G23" s="17">
        <v>319</v>
      </c>
      <c r="H23" s="9"/>
    </row>
    <row r="24" spans="2:8" ht="15.75" thickBot="1" x14ac:dyDescent="0.3">
      <c r="B24" s="10"/>
      <c r="C24" s="11"/>
      <c r="D24" s="11"/>
      <c r="E24" s="11"/>
      <c r="F24" s="11"/>
      <c r="G24" s="11"/>
      <c r="H24" s="12"/>
    </row>
    <row r="30" spans="2:8" ht="15.75" thickBot="1" x14ac:dyDescent="0.3"/>
    <row r="31" spans="2:8" ht="15.75" thickBot="1" x14ac:dyDescent="0.3"/>
    <row r="32" spans="2:8" ht="15.75" thickBot="1" x14ac:dyDescent="0.3"/>
    <row r="33" ht="15.75" thickBot="1" x14ac:dyDescent="0.3"/>
    <row r="34" ht="15.75" thickBot="1" x14ac:dyDescent="0.3"/>
    <row r="38" ht="15.75" thickBot="1" x14ac:dyDescent="0.3"/>
    <row r="39" ht="15.75" thickBot="1" x14ac:dyDescent="0.3"/>
    <row r="40" ht="15.75" thickBot="1" x14ac:dyDescent="0.3"/>
  </sheetData>
  <sheetProtection sheet="1" objects="1" scenarios="1"/>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329"/>
  <sheetViews>
    <sheetView showGridLines="0" zoomScale="85" zoomScaleNormal="85" workbookViewId="0">
      <pane ySplit="10" topLeftCell="A11" activePane="bottomLeft" state="frozen"/>
      <selection pane="bottomLeft" activeCell="B9" sqref="B9"/>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17.85546875" bestFit="1" customWidth="1"/>
    <col min="17" max="17" width="61" customWidth="1"/>
    <col min="18" max="18" width="12.5703125" customWidth="1"/>
    <col min="26" max="27" width="16.85546875" bestFit="1" customWidth="1"/>
    <col min="28" max="28" width="14.42578125" bestFit="1" customWidth="1"/>
    <col min="29" max="29" width="16.85546875" bestFit="1" customWidth="1"/>
    <col min="30" max="30" width="17.85546875" bestFit="1" customWidth="1"/>
    <col min="31" max="31" width="14.85546875" customWidth="1"/>
  </cols>
  <sheetData>
    <row r="2" spans="2:30" ht="41.25" customHeight="1" x14ac:dyDescent="0.25">
      <c r="B2" s="38" t="s">
        <v>893</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row>
    <row r="3" spans="2:30" x14ac:dyDescent="0.25">
      <c r="E3" s="3"/>
    </row>
    <row r="4" spans="2:30" x14ac:dyDescent="0.25">
      <c r="B4" s="35" t="s">
        <v>80</v>
      </c>
      <c r="C4" s="33" t="s">
        <v>81</v>
      </c>
      <c r="D4" s="34" t="s">
        <v>82</v>
      </c>
      <c r="E4" s="3"/>
    </row>
    <row r="5" spans="2:30" x14ac:dyDescent="0.25">
      <c r="B5" s="32"/>
      <c r="C5" s="36">
        <v>44805</v>
      </c>
      <c r="D5" s="37">
        <v>44834</v>
      </c>
      <c r="E5" s="3"/>
    </row>
    <row r="6" spans="2:30" x14ac:dyDescent="0.25">
      <c r="B6" s="30"/>
      <c r="E6" s="3"/>
    </row>
    <row r="7" spans="2:30" x14ac:dyDescent="0.25">
      <c r="B7" s="31" t="s">
        <v>894</v>
      </c>
      <c r="C7" s="3"/>
      <c r="E7" s="2"/>
    </row>
    <row r="8" spans="2:30" ht="15.75" thickBot="1" x14ac:dyDescent="0.3">
      <c r="B8" s="2" t="s">
        <v>79</v>
      </c>
      <c r="C8" s="2"/>
      <c r="D8" s="2"/>
      <c r="E8" s="2"/>
    </row>
    <row r="9" spans="2:30" ht="18.75" customHeight="1" x14ac:dyDescent="0.25">
      <c r="B9" s="22" t="s">
        <v>895</v>
      </c>
      <c r="C9" s="23"/>
      <c r="D9" s="23"/>
      <c r="E9" s="23"/>
      <c r="F9" s="27"/>
      <c r="G9" s="27"/>
      <c r="H9" s="27"/>
      <c r="I9" s="27"/>
      <c r="J9" s="28"/>
      <c r="K9" s="28"/>
      <c r="L9" s="28"/>
      <c r="M9" s="28"/>
      <c r="N9" s="28"/>
      <c r="O9" s="25" t="s">
        <v>899</v>
      </c>
      <c r="P9" s="26"/>
      <c r="Q9" s="26"/>
      <c r="R9" s="22" t="s">
        <v>23</v>
      </c>
      <c r="S9" s="23"/>
      <c r="T9" s="23"/>
      <c r="U9" s="23"/>
      <c r="V9" s="23"/>
      <c r="W9" s="23"/>
      <c r="X9" s="23"/>
      <c r="Y9" s="23"/>
      <c r="Z9" s="23"/>
      <c r="AA9" s="23"/>
      <c r="AB9" s="23"/>
      <c r="AC9" s="23"/>
      <c r="AD9" s="24"/>
    </row>
    <row r="10" spans="2:30" ht="56.25" customHeight="1" thickBot="1" x14ac:dyDescent="0.3">
      <c r="B10" s="39" t="s">
        <v>5</v>
      </c>
      <c r="C10" s="40" t="s">
        <v>6</v>
      </c>
      <c r="D10" s="40" t="s">
        <v>25</v>
      </c>
      <c r="E10" s="40" t="s">
        <v>26</v>
      </c>
      <c r="F10" s="40" t="s">
        <v>21</v>
      </c>
      <c r="G10" s="40" t="s">
        <v>22</v>
      </c>
      <c r="H10" s="40" t="s">
        <v>20</v>
      </c>
      <c r="I10" s="40" t="s">
        <v>19</v>
      </c>
      <c r="J10" s="41" t="s">
        <v>7</v>
      </c>
      <c r="K10" s="45" t="s">
        <v>896</v>
      </c>
      <c r="L10" s="45" t="s">
        <v>897</v>
      </c>
      <c r="M10" s="45" t="s">
        <v>902</v>
      </c>
      <c r="N10" s="45" t="s">
        <v>903</v>
      </c>
      <c r="O10" s="42" t="s">
        <v>898</v>
      </c>
      <c r="P10" s="43" t="s">
        <v>900</v>
      </c>
      <c r="Q10" s="46" t="s">
        <v>901</v>
      </c>
      <c r="R10" s="39" t="s">
        <v>8</v>
      </c>
      <c r="S10" s="40" t="s">
        <v>9</v>
      </c>
      <c r="T10" s="40" t="s">
        <v>10</v>
      </c>
      <c r="U10" s="40" t="s">
        <v>11</v>
      </c>
      <c r="V10" s="40" t="s">
        <v>12</v>
      </c>
      <c r="W10" s="40" t="s">
        <v>13</v>
      </c>
      <c r="X10" s="40" t="s">
        <v>14</v>
      </c>
      <c r="Y10" s="40" t="s">
        <v>890</v>
      </c>
      <c r="Z10" s="40" t="s">
        <v>15</v>
      </c>
      <c r="AA10" s="40" t="s">
        <v>16</v>
      </c>
      <c r="AB10" s="40" t="s">
        <v>17</v>
      </c>
      <c r="AC10" s="40" t="s">
        <v>18</v>
      </c>
      <c r="AD10" s="41" t="s">
        <v>24</v>
      </c>
    </row>
    <row r="11" spans="2:30" x14ac:dyDescent="0.25">
      <c r="B11">
        <v>2022</v>
      </c>
      <c r="C11">
        <v>220058</v>
      </c>
      <c r="D11" t="s">
        <v>3</v>
      </c>
      <c r="E11" t="s">
        <v>929</v>
      </c>
      <c r="F11" t="s">
        <v>92</v>
      </c>
      <c r="G11" t="s">
        <v>94</v>
      </c>
      <c r="H11" t="s">
        <v>28</v>
      </c>
      <c r="I11" t="s">
        <v>2</v>
      </c>
      <c r="J11" t="s">
        <v>345</v>
      </c>
      <c r="K11">
        <v>1010014681</v>
      </c>
      <c r="L11" t="s">
        <v>346</v>
      </c>
      <c r="M11" t="s">
        <v>1118</v>
      </c>
      <c r="N11" t="s">
        <v>84</v>
      </c>
      <c r="O11" s="1">
        <v>44834</v>
      </c>
      <c r="P11" s="14" t="s">
        <v>834</v>
      </c>
      <c r="Q11" s="14" t="s">
        <v>834</v>
      </c>
      <c r="R11" s="1">
        <v>44573</v>
      </c>
      <c r="S11" s="1">
        <v>44582</v>
      </c>
      <c r="T11" s="14">
        <v>330</v>
      </c>
      <c r="U11" s="1">
        <v>44939</v>
      </c>
      <c r="V11">
        <v>35827000</v>
      </c>
      <c r="W11" s="14">
        <f>$D$5-Contratos[[#This Row],[Fecha de Inicio]]</f>
        <v>252</v>
      </c>
      <c r="X11">
        <f>ROUND((($D$5-Contratos[[#This Row],[Fecha de Inicio]])/(Contratos[[#This Row],[Fecha Finalizacion Programada]]-Contratos[[#This Row],[Fecha de Inicio]])*100),2)</f>
        <v>70.59</v>
      </c>
      <c r="Y11" s="44">
        <v>27141667</v>
      </c>
      <c r="Z11" s="29">
        <v>11182366</v>
      </c>
      <c r="AA11" s="14">
        <v>1</v>
      </c>
      <c r="AB11" s="29">
        <v>2497033</v>
      </c>
      <c r="AC11" s="29">
        <v>38324033</v>
      </c>
      <c r="AD11" s="14">
        <v>23</v>
      </c>
    </row>
    <row r="12" spans="2:30" x14ac:dyDescent="0.25">
      <c r="B12">
        <v>2022</v>
      </c>
      <c r="C12">
        <v>220271</v>
      </c>
      <c r="D12" s="14" t="s">
        <v>3</v>
      </c>
      <c r="E12" s="14" t="s">
        <v>930</v>
      </c>
      <c r="F12" s="14" t="s">
        <v>92</v>
      </c>
      <c r="G12" s="14" t="s">
        <v>105</v>
      </c>
      <c r="H12" s="14" t="s">
        <v>36</v>
      </c>
      <c r="I12" s="14" t="s">
        <v>2</v>
      </c>
      <c r="J12" s="14" t="s">
        <v>343</v>
      </c>
      <c r="K12">
        <v>1032481287</v>
      </c>
      <c r="L12" t="s">
        <v>378</v>
      </c>
      <c r="M12" t="s">
        <v>95</v>
      </c>
      <c r="N12" t="s">
        <v>84</v>
      </c>
      <c r="O12" s="1">
        <v>44834</v>
      </c>
      <c r="P12" s="14" t="s">
        <v>604</v>
      </c>
      <c r="Q12" s="14" t="s">
        <v>687</v>
      </c>
      <c r="R12" s="1">
        <v>44582</v>
      </c>
      <c r="S12" s="1">
        <v>44586</v>
      </c>
      <c r="T12" s="14">
        <v>345</v>
      </c>
      <c r="U12" s="1">
        <v>44926</v>
      </c>
      <c r="V12">
        <v>26749000</v>
      </c>
      <c r="W12" s="14">
        <f>$D$5-Contratos[[#This Row],[Fecha de Inicio]]</f>
        <v>248</v>
      </c>
      <c r="X12">
        <f>ROUND((($D$5-Contratos[[#This Row],[Fecha de Inicio]])/(Contratos[[#This Row],[Fecha Finalizacion Programada]]-Contratos[[#This Row],[Fecha de Inicio]])*100),2)</f>
        <v>72.94</v>
      </c>
      <c r="Y12" s="44">
        <v>2326000</v>
      </c>
      <c r="Z12" s="29">
        <v>24423000</v>
      </c>
      <c r="AA12" s="14">
        <v>0</v>
      </c>
      <c r="AB12" s="29">
        <v>0</v>
      </c>
      <c r="AC12" s="29">
        <v>26749000</v>
      </c>
      <c r="AD12" s="14">
        <v>0</v>
      </c>
    </row>
    <row r="13" spans="2:30" x14ac:dyDescent="0.25">
      <c r="B13">
        <v>2022</v>
      </c>
      <c r="C13">
        <v>220073</v>
      </c>
      <c r="D13" s="14" t="s">
        <v>3</v>
      </c>
      <c r="E13" s="14" t="s">
        <v>931</v>
      </c>
      <c r="F13" s="14" t="s">
        <v>92</v>
      </c>
      <c r="G13" s="14" t="s">
        <v>105</v>
      </c>
      <c r="H13" s="14" t="s">
        <v>36</v>
      </c>
      <c r="I13" s="14" t="s">
        <v>2</v>
      </c>
      <c r="J13" s="14" t="s">
        <v>302</v>
      </c>
      <c r="K13">
        <v>1069754612</v>
      </c>
      <c r="L13" t="s">
        <v>384</v>
      </c>
      <c r="M13" t="s">
        <v>95</v>
      </c>
      <c r="N13" t="s">
        <v>84</v>
      </c>
      <c r="O13" s="1">
        <v>44834</v>
      </c>
      <c r="P13" s="14" t="s">
        <v>604</v>
      </c>
      <c r="Q13" s="14" t="s">
        <v>694</v>
      </c>
      <c r="R13" s="1">
        <v>44573</v>
      </c>
      <c r="S13" s="1">
        <v>44575</v>
      </c>
      <c r="T13" s="14">
        <v>345</v>
      </c>
      <c r="U13" s="1">
        <v>44924</v>
      </c>
      <c r="V13">
        <v>26749000</v>
      </c>
      <c r="W13" s="14">
        <f>$D$5-Contratos[[#This Row],[Fecha de Inicio]]</f>
        <v>259</v>
      </c>
      <c r="X13">
        <f>ROUND((($D$5-Contratos[[#This Row],[Fecha de Inicio]])/(Contratos[[#This Row],[Fecha Finalizacion Programada]]-Contratos[[#This Row],[Fecha de Inicio]])*100),2)</f>
        <v>74.209999999999994</v>
      </c>
      <c r="Y13" s="44">
        <v>2326000</v>
      </c>
      <c r="Z13" s="29">
        <v>24423000</v>
      </c>
      <c r="AA13" s="14">
        <v>0</v>
      </c>
      <c r="AB13" s="29">
        <v>0</v>
      </c>
      <c r="AC13" s="29">
        <v>26749000</v>
      </c>
      <c r="AD13" s="14">
        <v>0</v>
      </c>
    </row>
    <row r="14" spans="2:30" x14ac:dyDescent="0.25">
      <c r="B14">
        <v>2022</v>
      </c>
      <c r="C14">
        <v>220159</v>
      </c>
      <c r="D14" s="14" t="s">
        <v>3</v>
      </c>
      <c r="E14" s="14" t="s">
        <v>932</v>
      </c>
      <c r="F14" s="14" t="s">
        <v>92</v>
      </c>
      <c r="G14" s="14" t="s">
        <v>94</v>
      </c>
      <c r="H14" s="14" t="s">
        <v>36</v>
      </c>
      <c r="I14" s="14" t="s">
        <v>2</v>
      </c>
      <c r="J14" s="14" t="s">
        <v>336</v>
      </c>
      <c r="K14">
        <v>52507299</v>
      </c>
      <c r="L14" t="s">
        <v>118</v>
      </c>
      <c r="M14" t="s">
        <v>95</v>
      </c>
      <c r="N14" t="s">
        <v>84</v>
      </c>
      <c r="O14" s="1">
        <v>44834</v>
      </c>
      <c r="P14" s="14" t="s">
        <v>604</v>
      </c>
      <c r="Q14" s="14" t="s">
        <v>729</v>
      </c>
      <c r="R14" s="1">
        <v>44575</v>
      </c>
      <c r="S14" s="1">
        <v>44582</v>
      </c>
      <c r="T14" s="14">
        <v>345</v>
      </c>
      <c r="U14" s="1">
        <v>44926</v>
      </c>
      <c r="V14">
        <v>53498000</v>
      </c>
      <c r="W14" s="14">
        <f>$D$5-Contratos[[#This Row],[Fecha de Inicio]]</f>
        <v>252</v>
      </c>
      <c r="X14">
        <f>ROUND((($D$5-Contratos[[#This Row],[Fecha de Inicio]])/(Contratos[[#This Row],[Fecha Finalizacion Programada]]-Contratos[[#This Row],[Fecha de Inicio]])*100),2)</f>
        <v>73.260000000000005</v>
      </c>
      <c r="Y14" s="44">
        <v>4652000</v>
      </c>
      <c r="Z14" s="29">
        <v>48846000</v>
      </c>
      <c r="AA14" s="14">
        <v>0</v>
      </c>
      <c r="AB14" s="29">
        <v>0</v>
      </c>
      <c r="AC14" s="29">
        <v>53498000</v>
      </c>
      <c r="AD14" s="14">
        <v>0</v>
      </c>
    </row>
    <row r="15" spans="2:30" x14ac:dyDescent="0.25">
      <c r="B15">
        <v>2022</v>
      </c>
      <c r="C15">
        <v>220254</v>
      </c>
      <c r="D15" s="14" t="s">
        <v>3</v>
      </c>
      <c r="E15" s="14" t="s">
        <v>933</v>
      </c>
      <c r="F15" s="14" t="s">
        <v>92</v>
      </c>
      <c r="G15" s="14" t="s">
        <v>94</v>
      </c>
      <c r="H15" s="14" t="s">
        <v>36</v>
      </c>
      <c r="I15" s="14" t="s">
        <v>2</v>
      </c>
      <c r="J15" s="14" t="s">
        <v>340</v>
      </c>
      <c r="K15">
        <v>1026569883</v>
      </c>
      <c r="L15" t="s">
        <v>122</v>
      </c>
      <c r="M15" t="s">
        <v>95</v>
      </c>
      <c r="N15" t="s">
        <v>84</v>
      </c>
      <c r="O15" s="1">
        <v>44834</v>
      </c>
      <c r="P15" s="14" t="s">
        <v>604</v>
      </c>
      <c r="Q15" s="14" t="s">
        <v>737</v>
      </c>
      <c r="R15" s="1">
        <v>44582</v>
      </c>
      <c r="S15" s="1">
        <v>44588</v>
      </c>
      <c r="T15" s="14">
        <v>345</v>
      </c>
      <c r="U15" s="1">
        <v>44926</v>
      </c>
      <c r="V15">
        <v>53498000</v>
      </c>
      <c r="W15" s="14">
        <f>$D$5-Contratos[[#This Row],[Fecha de Inicio]]</f>
        <v>246</v>
      </c>
      <c r="X15">
        <f>ROUND((($D$5-Contratos[[#This Row],[Fecha de Inicio]])/(Contratos[[#This Row],[Fecha Finalizacion Programada]]-Contratos[[#This Row],[Fecha de Inicio]])*100),2)</f>
        <v>72.78</v>
      </c>
      <c r="Y15" s="44">
        <v>4652000</v>
      </c>
      <c r="Z15" s="29">
        <v>48846000</v>
      </c>
      <c r="AA15" s="14">
        <v>0</v>
      </c>
      <c r="AB15" s="29">
        <v>0</v>
      </c>
      <c r="AC15" s="29">
        <v>53498000</v>
      </c>
      <c r="AD15" s="14">
        <v>0</v>
      </c>
    </row>
    <row r="16" spans="2:30" x14ac:dyDescent="0.25">
      <c r="B16">
        <v>2022</v>
      </c>
      <c r="C16">
        <v>220477</v>
      </c>
      <c r="D16" s="14" t="s">
        <v>3</v>
      </c>
      <c r="E16" s="14" t="s">
        <v>42</v>
      </c>
      <c r="F16" s="14" t="s">
        <v>92</v>
      </c>
      <c r="G16" s="14" t="s">
        <v>105</v>
      </c>
      <c r="H16" s="14" t="s">
        <v>36</v>
      </c>
      <c r="I16" s="14" t="s">
        <v>2</v>
      </c>
      <c r="J16" s="14" t="s">
        <v>43</v>
      </c>
      <c r="K16">
        <v>1000709154</v>
      </c>
      <c r="L16" t="s">
        <v>590</v>
      </c>
      <c r="M16" t="s">
        <v>95</v>
      </c>
      <c r="N16" t="s">
        <v>84</v>
      </c>
      <c r="O16" s="1">
        <v>44834</v>
      </c>
      <c r="P16" s="14" t="s">
        <v>604</v>
      </c>
      <c r="Q16" s="14" t="s">
        <v>751</v>
      </c>
      <c r="R16" s="1">
        <v>44789</v>
      </c>
      <c r="S16" s="1">
        <v>44795</v>
      </c>
      <c r="T16" s="14">
        <v>150</v>
      </c>
      <c r="U16" s="1">
        <v>44926</v>
      </c>
      <c r="V16">
        <v>6980000</v>
      </c>
      <c r="W16" s="14">
        <f>$D$5-Contratos[[#This Row],[Fecha de Inicio]]</f>
        <v>39</v>
      </c>
      <c r="X16">
        <f>ROUND((($D$5-Contratos[[#This Row],[Fecha de Inicio]])/(Contratos[[#This Row],[Fecha Finalizacion Programada]]-Contratos[[#This Row],[Fecha de Inicio]])*100),2)</f>
        <v>29.77</v>
      </c>
      <c r="Y16" s="44">
        <v>1396000</v>
      </c>
      <c r="Z16" s="29">
        <v>5584000</v>
      </c>
      <c r="AA16" s="14">
        <v>0</v>
      </c>
      <c r="AB16" s="29">
        <v>0</v>
      </c>
      <c r="AC16" s="29">
        <v>6980000</v>
      </c>
      <c r="AD16" s="14">
        <v>0</v>
      </c>
    </row>
    <row r="17" spans="2:30" x14ac:dyDescent="0.25">
      <c r="B17">
        <v>2022</v>
      </c>
      <c r="C17">
        <v>220485</v>
      </c>
      <c r="D17" s="14" t="s">
        <v>3</v>
      </c>
      <c r="E17" s="14" t="s">
        <v>42</v>
      </c>
      <c r="F17" s="14" t="s">
        <v>92</v>
      </c>
      <c r="G17" s="14" t="s">
        <v>105</v>
      </c>
      <c r="H17" s="14" t="s">
        <v>36</v>
      </c>
      <c r="I17" s="14" t="s">
        <v>2</v>
      </c>
      <c r="J17" s="14" t="s">
        <v>43</v>
      </c>
      <c r="K17">
        <v>51685122</v>
      </c>
      <c r="L17" t="s">
        <v>595</v>
      </c>
      <c r="M17" t="s">
        <v>95</v>
      </c>
      <c r="N17" t="s">
        <v>84</v>
      </c>
      <c r="O17" s="1">
        <v>44834</v>
      </c>
      <c r="P17" s="14" t="s">
        <v>606</v>
      </c>
      <c r="Q17" s="14" t="s">
        <v>756</v>
      </c>
      <c r="R17" s="1">
        <v>44790</v>
      </c>
      <c r="S17" s="1">
        <v>44795</v>
      </c>
      <c r="T17" s="14">
        <v>150</v>
      </c>
      <c r="U17" s="1">
        <v>44926</v>
      </c>
      <c r="V17">
        <v>6980000</v>
      </c>
      <c r="W17" s="14">
        <f>$D$5-Contratos[[#This Row],[Fecha de Inicio]]</f>
        <v>39</v>
      </c>
      <c r="X17">
        <f>ROUND((($D$5-Contratos[[#This Row],[Fecha de Inicio]])/(Contratos[[#This Row],[Fecha Finalizacion Programada]]-Contratos[[#This Row],[Fecha de Inicio]])*100),2)</f>
        <v>29.77</v>
      </c>
      <c r="Y17" s="44">
        <v>1396000</v>
      </c>
      <c r="Z17" s="29">
        <v>5584000</v>
      </c>
      <c r="AA17" s="14">
        <v>0</v>
      </c>
      <c r="AB17" s="29">
        <v>0</v>
      </c>
      <c r="AC17" s="29">
        <v>6980000</v>
      </c>
      <c r="AD17" s="14">
        <v>0</v>
      </c>
    </row>
    <row r="18" spans="2:30" x14ac:dyDescent="0.25">
      <c r="B18">
        <v>2022</v>
      </c>
      <c r="C18">
        <v>220506</v>
      </c>
      <c r="D18" s="14" t="s">
        <v>3</v>
      </c>
      <c r="E18" s="14" t="s">
        <v>42</v>
      </c>
      <c r="F18" s="14" t="s">
        <v>92</v>
      </c>
      <c r="G18" s="14" t="s">
        <v>105</v>
      </c>
      <c r="H18" s="14" t="s">
        <v>36</v>
      </c>
      <c r="I18" s="14" t="s">
        <v>2</v>
      </c>
      <c r="J18" s="14" t="s">
        <v>43</v>
      </c>
      <c r="K18">
        <v>1233499194</v>
      </c>
      <c r="L18" t="s">
        <v>75</v>
      </c>
      <c r="M18" t="s">
        <v>95</v>
      </c>
      <c r="N18" t="s">
        <v>84</v>
      </c>
      <c r="O18" s="1">
        <v>44834</v>
      </c>
      <c r="P18" s="14" t="s">
        <v>604</v>
      </c>
      <c r="Q18" s="14" t="s">
        <v>775</v>
      </c>
      <c r="R18" s="1">
        <v>44792</v>
      </c>
      <c r="S18" s="1">
        <v>44798</v>
      </c>
      <c r="T18" s="14">
        <v>150</v>
      </c>
      <c r="U18" s="1">
        <v>44926</v>
      </c>
      <c r="V18">
        <v>6980000</v>
      </c>
      <c r="W18" s="14">
        <f>$D$5-Contratos[[#This Row],[Fecha de Inicio]]</f>
        <v>36</v>
      </c>
      <c r="X18">
        <f>ROUND((($D$5-Contratos[[#This Row],[Fecha de Inicio]])/(Contratos[[#This Row],[Fecha Finalizacion Programada]]-Contratos[[#This Row],[Fecha de Inicio]])*100),2)</f>
        <v>28.13</v>
      </c>
      <c r="Y18" s="44">
        <v>1396000</v>
      </c>
      <c r="Z18" s="29">
        <v>5584000</v>
      </c>
      <c r="AA18" s="14">
        <v>0</v>
      </c>
      <c r="AB18" s="29">
        <v>0</v>
      </c>
      <c r="AC18" s="29">
        <v>6980000</v>
      </c>
      <c r="AD18" s="14">
        <v>0</v>
      </c>
    </row>
    <row r="19" spans="2:30" x14ac:dyDescent="0.25">
      <c r="B19">
        <v>2022</v>
      </c>
      <c r="C19">
        <v>220150</v>
      </c>
      <c r="D19" s="14" t="s">
        <v>3</v>
      </c>
      <c r="E19" s="14" t="s">
        <v>934</v>
      </c>
      <c r="F19" s="14" t="s">
        <v>92</v>
      </c>
      <c r="G19" s="14" t="s">
        <v>94</v>
      </c>
      <c r="H19" s="14" t="s">
        <v>36</v>
      </c>
      <c r="I19" s="14" t="s">
        <v>2</v>
      </c>
      <c r="J19" s="14" t="s">
        <v>326</v>
      </c>
      <c r="K19">
        <v>1030619583</v>
      </c>
      <c r="L19" t="s">
        <v>359</v>
      </c>
      <c r="M19" t="s">
        <v>95</v>
      </c>
      <c r="N19" t="s">
        <v>84</v>
      </c>
      <c r="O19" s="1">
        <v>44834</v>
      </c>
      <c r="P19" s="14" t="s">
        <v>604</v>
      </c>
      <c r="Q19" s="14" t="s">
        <v>634</v>
      </c>
      <c r="R19" s="1">
        <v>44575</v>
      </c>
      <c r="S19" s="1">
        <v>44588</v>
      </c>
      <c r="T19" s="14">
        <v>345</v>
      </c>
      <c r="U19" s="1">
        <v>44926</v>
      </c>
      <c r="V19">
        <v>55821000</v>
      </c>
      <c r="W19" s="14">
        <f>$D$5-Contratos[[#This Row],[Fecha de Inicio]]</f>
        <v>246</v>
      </c>
      <c r="X19">
        <f>ROUND((($D$5-Contratos[[#This Row],[Fecha de Inicio]])/(Contratos[[#This Row],[Fecha Finalizacion Programada]]-Contratos[[#This Row],[Fecha de Inicio]])*100),2)</f>
        <v>72.78</v>
      </c>
      <c r="Y19" s="44">
        <v>4854000</v>
      </c>
      <c r="Z19" s="29">
        <v>50967000</v>
      </c>
      <c r="AA19" s="14">
        <v>0</v>
      </c>
      <c r="AB19" s="29">
        <v>0</v>
      </c>
      <c r="AC19" s="29">
        <v>55821000</v>
      </c>
      <c r="AD19" s="14">
        <v>0</v>
      </c>
    </row>
    <row r="20" spans="2:30" x14ac:dyDescent="0.25">
      <c r="B20">
        <v>2022</v>
      </c>
      <c r="C20">
        <v>220088</v>
      </c>
      <c r="D20" s="14" t="s">
        <v>3</v>
      </c>
      <c r="E20" s="14" t="s">
        <v>935</v>
      </c>
      <c r="F20" s="14" t="s">
        <v>92</v>
      </c>
      <c r="G20" s="14" t="s">
        <v>94</v>
      </c>
      <c r="H20" s="14" t="s">
        <v>921</v>
      </c>
      <c r="I20" s="14" t="s">
        <v>2</v>
      </c>
      <c r="J20" s="14" t="s">
        <v>260</v>
      </c>
      <c r="K20">
        <v>41758887</v>
      </c>
      <c r="L20" t="s">
        <v>261</v>
      </c>
      <c r="M20" t="s">
        <v>259</v>
      </c>
      <c r="N20" t="s">
        <v>84</v>
      </c>
      <c r="O20" s="1">
        <v>44834</v>
      </c>
      <c r="P20" s="14" t="s">
        <v>528</v>
      </c>
      <c r="Q20" s="14" t="s">
        <v>529</v>
      </c>
      <c r="R20" s="1">
        <v>44574</v>
      </c>
      <c r="S20" s="1">
        <v>44581</v>
      </c>
      <c r="T20" s="14">
        <v>330</v>
      </c>
      <c r="U20" s="1">
        <v>44915</v>
      </c>
      <c r="V20">
        <v>88550000</v>
      </c>
      <c r="W20" s="14">
        <f>$D$5-Contratos[[#This Row],[Fecha de Inicio]]</f>
        <v>253</v>
      </c>
      <c r="X20">
        <f>ROUND((($D$5-Contratos[[#This Row],[Fecha de Inicio]])/(Contratos[[#This Row],[Fecha Finalizacion Programada]]-Contratos[[#This Row],[Fecha de Inicio]])*100),2)</f>
        <v>75.75</v>
      </c>
      <c r="Y20" s="44">
        <v>67351667</v>
      </c>
      <c r="Z20" s="29">
        <v>21198333</v>
      </c>
      <c r="AA20" s="14">
        <v>0</v>
      </c>
      <c r="AB20" s="29">
        <v>0</v>
      </c>
      <c r="AC20" s="29">
        <v>88550000</v>
      </c>
      <c r="AD20" s="14">
        <v>0</v>
      </c>
    </row>
    <row r="21" spans="2:30" x14ac:dyDescent="0.25">
      <c r="B21">
        <v>2022</v>
      </c>
      <c r="C21">
        <v>220101</v>
      </c>
      <c r="D21" s="14" t="s">
        <v>3</v>
      </c>
      <c r="E21" s="14" t="s">
        <v>936</v>
      </c>
      <c r="F21" s="14" t="s">
        <v>92</v>
      </c>
      <c r="G21" s="14" t="s">
        <v>105</v>
      </c>
      <c r="H21" s="14" t="s">
        <v>921</v>
      </c>
      <c r="I21" s="14" t="s">
        <v>2</v>
      </c>
      <c r="J21" s="14" t="s">
        <v>262</v>
      </c>
      <c r="K21">
        <v>80726456</v>
      </c>
      <c r="L21" t="s">
        <v>263</v>
      </c>
      <c r="M21" t="s">
        <v>259</v>
      </c>
      <c r="N21" t="s">
        <v>84</v>
      </c>
      <c r="O21" s="1">
        <v>44834</v>
      </c>
      <c r="P21" s="14" t="s">
        <v>528</v>
      </c>
      <c r="Q21" s="14" t="s">
        <v>529</v>
      </c>
      <c r="R21" s="1">
        <v>44575</v>
      </c>
      <c r="S21" s="1">
        <v>44585</v>
      </c>
      <c r="T21" s="14">
        <v>330</v>
      </c>
      <c r="U21" s="1">
        <v>44919</v>
      </c>
      <c r="V21">
        <v>25586000</v>
      </c>
      <c r="W21" s="14">
        <f>$D$5-Contratos[[#This Row],[Fecha de Inicio]]</f>
        <v>249</v>
      </c>
      <c r="X21">
        <f>ROUND((($D$5-Contratos[[#This Row],[Fecha de Inicio]])/(Contratos[[#This Row],[Fecha Finalizacion Programada]]-Contratos[[#This Row],[Fecha de Inicio]])*100),2)</f>
        <v>74.55</v>
      </c>
      <c r="Y21" s="44">
        <v>19150733</v>
      </c>
      <c r="Z21" s="29">
        <v>6435267</v>
      </c>
      <c r="AA21" s="14">
        <v>0</v>
      </c>
      <c r="AB21" s="29">
        <v>0</v>
      </c>
      <c r="AC21" s="29">
        <v>25586000</v>
      </c>
      <c r="AD21" s="14">
        <v>0</v>
      </c>
    </row>
    <row r="22" spans="2:30" x14ac:dyDescent="0.25">
      <c r="B22">
        <v>2022</v>
      </c>
      <c r="C22">
        <v>220102</v>
      </c>
      <c r="D22" s="14" t="s">
        <v>3</v>
      </c>
      <c r="E22" s="14" t="s">
        <v>936</v>
      </c>
      <c r="F22" s="14" t="s">
        <v>92</v>
      </c>
      <c r="G22" s="14" t="s">
        <v>105</v>
      </c>
      <c r="H22" s="14" t="s">
        <v>921</v>
      </c>
      <c r="I22" s="14" t="s">
        <v>2</v>
      </c>
      <c r="J22" s="14" t="s">
        <v>262</v>
      </c>
      <c r="K22">
        <v>1031138930</v>
      </c>
      <c r="L22" t="s">
        <v>264</v>
      </c>
      <c r="M22" t="s">
        <v>259</v>
      </c>
      <c r="N22" t="s">
        <v>84</v>
      </c>
      <c r="O22" s="1">
        <v>44834</v>
      </c>
      <c r="P22" s="14" t="s">
        <v>528</v>
      </c>
      <c r="Q22" s="14" t="s">
        <v>529</v>
      </c>
      <c r="R22" s="1">
        <v>44575</v>
      </c>
      <c r="S22" s="1">
        <v>44581</v>
      </c>
      <c r="T22" s="14">
        <v>330</v>
      </c>
      <c r="U22" s="1">
        <v>44915</v>
      </c>
      <c r="V22">
        <v>25586000</v>
      </c>
      <c r="W22" s="14">
        <f>$D$5-Contratos[[#This Row],[Fecha de Inicio]]</f>
        <v>253</v>
      </c>
      <c r="X22">
        <f>ROUND((($D$5-Contratos[[#This Row],[Fecha de Inicio]])/(Contratos[[#This Row],[Fecha Finalizacion Programada]]-Contratos[[#This Row],[Fecha de Inicio]])*100),2)</f>
        <v>75.75</v>
      </c>
      <c r="Y22" s="44">
        <v>19460867</v>
      </c>
      <c r="Z22" s="29">
        <v>6125133</v>
      </c>
      <c r="AA22" s="14">
        <v>0</v>
      </c>
      <c r="AB22" s="29">
        <v>0</v>
      </c>
      <c r="AC22" s="29">
        <v>25586000</v>
      </c>
      <c r="AD22" s="14">
        <v>0</v>
      </c>
    </row>
    <row r="23" spans="2:30" x14ac:dyDescent="0.25">
      <c r="B23">
        <v>2022</v>
      </c>
      <c r="C23">
        <v>220162</v>
      </c>
      <c r="D23" s="14" t="s">
        <v>3</v>
      </c>
      <c r="E23" s="14" t="s">
        <v>937</v>
      </c>
      <c r="F23" s="14" t="s">
        <v>92</v>
      </c>
      <c r="G23" s="14" t="s">
        <v>94</v>
      </c>
      <c r="H23" s="14" t="s">
        <v>921</v>
      </c>
      <c r="I23" s="14" t="s">
        <v>2</v>
      </c>
      <c r="J23" s="14" t="s">
        <v>265</v>
      </c>
      <c r="K23">
        <v>1032369550</v>
      </c>
      <c r="L23" t="s">
        <v>266</v>
      </c>
      <c r="M23" t="s">
        <v>259</v>
      </c>
      <c r="N23" t="s">
        <v>84</v>
      </c>
      <c r="O23" s="1">
        <v>44834</v>
      </c>
      <c r="P23" s="14" t="s">
        <v>528</v>
      </c>
      <c r="Q23" s="14" t="s">
        <v>529</v>
      </c>
      <c r="R23" s="1">
        <v>44579</v>
      </c>
      <c r="S23" s="1">
        <v>44581</v>
      </c>
      <c r="T23" s="14">
        <v>330</v>
      </c>
      <c r="U23" s="1">
        <v>44915</v>
      </c>
      <c r="V23">
        <v>50039000</v>
      </c>
      <c r="W23" s="14">
        <f>$D$5-Contratos[[#This Row],[Fecha de Inicio]]</f>
        <v>253</v>
      </c>
      <c r="X23">
        <f>ROUND((($D$5-Contratos[[#This Row],[Fecha de Inicio]])/(Contratos[[#This Row],[Fecha Finalizacion Programada]]-Contratos[[#This Row],[Fecha de Inicio]])*100),2)</f>
        <v>75.75</v>
      </c>
      <c r="Y23" s="44">
        <v>38059967</v>
      </c>
      <c r="Z23" s="29">
        <v>11979033</v>
      </c>
      <c r="AA23" s="14">
        <v>0</v>
      </c>
      <c r="AB23" s="29">
        <v>0</v>
      </c>
      <c r="AC23" s="29">
        <v>50039000</v>
      </c>
      <c r="AD23" s="14">
        <v>0</v>
      </c>
    </row>
    <row r="24" spans="2:30" x14ac:dyDescent="0.25">
      <c r="B24">
        <v>2022</v>
      </c>
      <c r="C24">
        <v>220163</v>
      </c>
      <c r="D24" s="14" t="s">
        <v>3</v>
      </c>
      <c r="E24" s="14" t="s">
        <v>938</v>
      </c>
      <c r="F24" s="14" t="s">
        <v>92</v>
      </c>
      <c r="G24" s="14" t="s">
        <v>94</v>
      </c>
      <c r="H24" s="14" t="s">
        <v>921</v>
      </c>
      <c r="I24" s="14" t="s">
        <v>2</v>
      </c>
      <c r="J24" s="14" t="s">
        <v>267</v>
      </c>
      <c r="K24">
        <v>80111572</v>
      </c>
      <c r="L24" t="s">
        <v>268</v>
      </c>
      <c r="M24" t="s">
        <v>259</v>
      </c>
      <c r="N24" t="s">
        <v>84</v>
      </c>
      <c r="O24" s="1">
        <v>44834</v>
      </c>
      <c r="P24" s="14" t="s">
        <v>528</v>
      </c>
      <c r="Q24" s="14" t="s">
        <v>529</v>
      </c>
      <c r="R24" s="1">
        <v>44579</v>
      </c>
      <c r="S24" s="1">
        <v>44582</v>
      </c>
      <c r="T24" s="14">
        <v>317</v>
      </c>
      <c r="U24" s="1">
        <v>44903</v>
      </c>
      <c r="V24">
        <v>48067767</v>
      </c>
      <c r="W24" s="14">
        <f>$D$5-Contratos[[#This Row],[Fecha de Inicio]]</f>
        <v>252</v>
      </c>
      <c r="X24">
        <f>ROUND((($D$5-Contratos[[#This Row],[Fecha de Inicio]])/(Contratos[[#This Row],[Fecha Finalizacion Programada]]-Contratos[[#This Row],[Fecha de Inicio]])*100),2)</f>
        <v>78.5</v>
      </c>
      <c r="Y24" s="44">
        <v>37908333</v>
      </c>
      <c r="Z24" s="29">
        <v>10159434</v>
      </c>
      <c r="AA24" s="14">
        <v>0</v>
      </c>
      <c r="AB24" s="29">
        <v>0</v>
      </c>
      <c r="AC24" s="29">
        <v>48067767</v>
      </c>
      <c r="AD24" s="14">
        <v>0</v>
      </c>
    </row>
    <row r="25" spans="2:30" x14ac:dyDescent="0.25">
      <c r="B25">
        <v>2022</v>
      </c>
      <c r="C25">
        <v>220183</v>
      </c>
      <c r="D25" s="14" t="s">
        <v>3</v>
      </c>
      <c r="E25" s="14" t="s">
        <v>939</v>
      </c>
      <c r="F25" s="14" t="s">
        <v>92</v>
      </c>
      <c r="G25" s="14" t="s">
        <v>105</v>
      </c>
      <c r="H25" s="14" t="s">
        <v>921</v>
      </c>
      <c r="I25" s="14" t="s">
        <v>2</v>
      </c>
      <c r="J25" s="14" t="s">
        <v>269</v>
      </c>
      <c r="K25">
        <v>1069754286</v>
      </c>
      <c r="L25" t="s">
        <v>270</v>
      </c>
      <c r="M25" t="s">
        <v>259</v>
      </c>
      <c r="N25" t="s">
        <v>84</v>
      </c>
      <c r="O25" s="1">
        <v>44834</v>
      </c>
      <c r="P25" s="14" t="s">
        <v>528</v>
      </c>
      <c r="Q25" s="14" t="s">
        <v>529</v>
      </c>
      <c r="R25" s="1">
        <v>44579</v>
      </c>
      <c r="S25" s="1">
        <v>44582</v>
      </c>
      <c r="T25" s="14">
        <v>330</v>
      </c>
      <c r="U25" s="1">
        <v>44916</v>
      </c>
      <c r="V25">
        <v>25586000</v>
      </c>
      <c r="W25" s="14">
        <f>$D$5-Contratos[[#This Row],[Fecha de Inicio]]</f>
        <v>252</v>
      </c>
      <c r="X25">
        <f>ROUND((($D$5-Contratos[[#This Row],[Fecha de Inicio]])/(Contratos[[#This Row],[Fecha Finalizacion Programada]]-Contratos[[#This Row],[Fecha de Inicio]])*100),2)</f>
        <v>75.45</v>
      </c>
      <c r="Y25" s="44">
        <v>19383333</v>
      </c>
      <c r="Z25" s="29">
        <v>6202667</v>
      </c>
      <c r="AA25" s="14">
        <v>0</v>
      </c>
      <c r="AB25" s="29">
        <v>0</v>
      </c>
      <c r="AC25" s="29">
        <v>25586000</v>
      </c>
      <c r="AD25" s="14">
        <v>0</v>
      </c>
    </row>
    <row r="26" spans="2:30" x14ac:dyDescent="0.25">
      <c r="B26">
        <v>2022</v>
      </c>
      <c r="C26">
        <v>220185</v>
      </c>
      <c r="D26" s="14" t="s">
        <v>3</v>
      </c>
      <c r="E26" s="14" t="s">
        <v>939</v>
      </c>
      <c r="F26" s="14" t="s">
        <v>92</v>
      </c>
      <c r="G26" s="14" t="s">
        <v>105</v>
      </c>
      <c r="H26" s="14" t="s">
        <v>921</v>
      </c>
      <c r="I26" s="14" t="s">
        <v>2</v>
      </c>
      <c r="J26" s="14" t="s">
        <v>269</v>
      </c>
      <c r="K26">
        <v>1030573038</v>
      </c>
      <c r="L26" t="s">
        <v>271</v>
      </c>
      <c r="M26" t="s">
        <v>259</v>
      </c>
      <c r="N26" t="s">
        <v>84</v>
      </c>
      <c r="O26" s="1">
        <v>44834</v>
      </c>
      <c r="P26" s="14" t="s">
        <v>528</v>
      </c>
      <c r="Q26" s="14" t="s">
        <v>529</v>
      </c>
      <c r="R26" s="1">
        <v>44582</v>
      </c>
      <c r="S26" s="1">
        <v>44587</v>
      </c>
      <c r="T26" s="14">
        <v>330</v>
      </c>
      <c r="U26" s="1">
        <v>44921</v>
      </c>
      <c r="V26">
        <v>25586000</v>
      </c>
      <c r="W26" s="14">
        <f>$D$5-Contratos[[#This Row],[Fecha de Inicio]]</f>
        <v>247</v>
      </c>
      <c r="X26">
        <f>ROUND((($D$5-Contratos[[#This Row],[Fecha de Inicio]])/(Contratos[[#This Row],[Fecha Finalizacion Programada]]-Contratos[[#This Row],[Fecha de Inicio]])*100),2)</f>
        <v>73.95</v>
      </c>
      <c r="Y26" s="44">
        <v>18995667</v>
      </c>
      <c r="Z26" s="29">
        <v>6590333</v>
      </c>
      <c r="AA26" s="14">
        <v>0</v>
      </c>
      <c r="AB26" s="29">
        <v>0</v>
      </c>
      <c r="AC26" s="29">
        <v>25586000</v>
      </c>
      <c r="AD26" s="14">
        <v>0</v>
      </c>
    </row>
    <row r="27" spans="2:30" x14ac:dyDescent="0.25">
      <c r="B27">
        <v>2022</v>
      </c>
      <c r="C27">
        <v>220210</v>
      </c>
      <c r="D27" s="14" t="s">
        <v>3</v>
      </c>
      <c r="E27" s="14" t="s">
        <v>939</v>
      </c>
      <c r="F27" s="14" t="s">
        <v>92</v>
      </c>
      <c r="G27" s="14" t="s">
        <v>105</v>
      </c>
      <c r="H27" s="14" t="s">
        <v>921</v>
      </c>
      <c r="I27" s="14" t="s">
        <v>2</v>
      </c>
      <c r="J27" s="14" t="s">
        <v>269</v>
      </c>
      <c r="K27">
        <v>1013655261</v>
      </c>
      <c r="L27" t="s">
        <v>272</v>
      </c>
      <c r="M27" t="s">
        <v>259</v>
      </c>
      <c r="N27" t="s">
        <v>84</v>
      </c>
      <c r="O27" s="1">
        <v>44834</v>
      </c>
      <c r="P27" s="14" t="s">
        <v>528</v>
      </c>
      <c r="Q27" s="14" t="s">
        <v>529</v>
      </c>
      <c r="R27" s="1">
        <v>44581</v>
      </c>
      <c r="S27" s="1">
        <v>44585</v>
      </c>
      <c r="T27" s="14">
        <v>330</v>
      </c>
      <c r="U27" s="1">
        <v>44919</v>
      </c>
      <c r="V27">
        <v>25586000</v>
      </c>
      <c r="W27" s="14">
        <f>$D$5-Contratos[[#This Row],[Fecha de Inicio]]</f>
        <v>249</v>
      </c>
      <c r="X27">
        <f>ROUND((($D$5-Contratos[[#This Row],[Fecha de Inicio]])/(Contratos[[#This Row],[Fecha Finalizacion Programada]]-Contratos[[#This Row],[Fecha de Inicio]])*100),2)</f>
        <v>74.55</v>
      </c>
      <c r="Y27" s="44">
        <v>19150733</v>
      </c>
      <c r="Z27" s="29">
        <v>6435267</v>
      </c>
      <c r="AA27" s="14">
        <v>0</v>
      </c>
      <c r="AB27" s="29">
        <v>0</v>
      </c>
      <c r="AC27" s="29">
        <v>25586000</v>
      </c>
      <c r="AD27" s="14">
        <v>0</v>
      </c>
    </row>
    <row r="28" spans="2:30" x14ac:dyDescent="0.25">
      <c r="B28">
        <v>2022</v>
      </c>
      <c r="C28">
        <v>220211</v>
      </c>
      <c r="D28" s="14" t="s">
        <v>3</v>
      </c>
      <c r="E28" s="14" t="s">
        <v>939</v>
      </c>
      <c r="F28" s="14" t="s">
        <v>92</v>
      </c>
      <c r="G28" s="14" t="s">
        <v>105</v>
      </c>
      <c r="H28" s="14" t="s">
        <v>921</v>
      </c>
      <c r="I28" s="14" t="s">
        <v>2</v>
      </c>
      <c r="J28" s="14" t="s">
        <v>269</v>
      </c>
      <c r="K28">
        <v>1012430396</v>
      </c>
      <c r="L28" t="s">
        <v>273</v>
      </c>
      <c r="M28" t="s">
        <v>259</v>
      </c>
      <c r="N28" t="s">
        <v>84</v>
      </c>
      <c r="O28" s="1">
        <v>44834</v>
      </c>
      <c r="P28" s="14" t="s">
        <v>528</v>
      </c>
      <c r="Q28" s="14" t="s">
        <v>529</v>
      </c>
      <c r="R28" s="1">
        <v>44582</v>
      </c>
      <c r="S28" s="1">
        <v>44586</v>
      </c>
      <c r="T28" s="14">
        <v>330</v>
      </c>
      <c r="U28" s="1">
        <v>44920</v>
      </c>
      <c r="V28">
        <v>25586000</v>
      </c>
      <c r="W28" s="14">
        <f>$D$5-Contratos[[#This Row],[Fecha de Inicio]]</f>
        <v>248</v>
      </c>
      <c r="X28">
        <f>ROUND((($D$5-Contratos[[#This Row],[Fecha de Inicio]])/(Contratos[[#This Row],[Fecha Finalizacion Programada]]-Contratos[[#This Row],[Fecha de Inicio]])*100),2)</f>
        <v>74.25</v>
      </c>
      <c r="Y28" s="44">
        <v>19073200</v>
      </c>
      <c r="Z28" s="29">
        <v>6512800</v>
      </c>
      <c r="AA28" s="14">
        <v>0</v>
      </c>
      <c r="AB28" s="29">
        <v>0</v>
      </c>
      <c r="AC28" s="29">
        <v>25586000</v>
      </c>
      <c r="AD28" s="14">
        <v>0</v>
      </c>
    </row>
    <row r="29" spans="2:30" x14ac:dyDescent="0.25">
      <c r="B29">
        <v>2022</v>
      </c>
      <c r="C29">
        <v>220276</v>
      </c>
      <c r="D29" s="14" t="s">
        <v>3</v>
      </c>
      <c r="E29" s="14" t="s">
        <v>937</v>
      </c>
      <c r="F29" s="14" t="s">
        <v>92</v>
      </c>
      <c r="G29" s="14" t="s">
        <v>94</v>
      </c>
      <c r="H29" s="14" t="s">
        <v>921</v>
      </c>
      <c r="I29" s="14" t="s">
        <v>2</v>
      </c>
      <c r="J29" s="14" t="s">
        <v>265</v>
      </c>
      <c r="K29">
        <v>80097956</v>
      </c>
      <c r="L29" t="s">
        <v>274</v>
      </c>
      <c r="M29" t="s">
        <v>259</v>
      </c>
      <c r="N29" t="s">
        <v>84</v>
      </c>
      <c r="O29" s="1">
        <v>44834</v>
      </c>
      <c r="P29" s="14" t="s">
        <v>528</v>
      </c>
      <c r="Q29" s="14" t="s">
        <v>529</v>
      </c>
      <c r="R29" s="1">
        <v>44585</v>
      </c>
      <c r="S29" s="1">
        <v>44588</v>
      </c>
      <c r="T29" s="14">
        <v>330</v>
      </c>
      <c r="U29" s="1">
        <v>44922</v>
      </c>
      <c r="V29">
        <v>50039000</v>
      </c>
      <c r="W29" s="14">
        <f>$D$5-Contratos[[#This Row],[Fecha de Inicio]]</f>
        <v>246</v>
      </c>
      <c r="X29">
        <f>ROUND((($D$5-Contratos[[#This Row],[Fecha de Inicio]])/(Contratos[[#This Row],[Fecha Finalizacion Programada]]-Contratos[[#This Row],[Fecha de Inicio]])*100),2)</f>
        <v>73.650000000000006</v>
      </c>
      <c r="Y29" s="44">
        <v>36998533</v>
      </c>
      <c r="Z29" s="29">
        <v>13040467</v>
      </c>
      <c r="AA29" s="14">
        <v>0</v>
      </c>
      <c r="AB29" s="29">
        <v>0</v>
      </c>
      <c r="AC29" s="29">
        <v>50039000</v>
      </c>
      <c r="AD29" s="14">
        <v>0</v>
      </c>
    </row>
    <row r="30" spans="2:30" x14ac:dyDescent="0.25">
      <c r="B30">
        <v>2022</v>
      </c>
      <c r="C30">
        <v>220420</v>
      </c>
      <c r="D30" s="14" t="s">
        <v>3</v>
      </c>
      <c r="E30" s="14" t="s">
        <v>940</v>
      </c>
      <c r="F30" s="14" t="s">
        <v>73</v>
      </c>
      <c r="G30" s="14" t="s">
        <v>54</v>
      </c>
      <c r="H30" s="14" t="s">
        <v>921</v>
      </c>
      <c r="I30" s="14" t="s">
        <v>2</v>
      </c>
      <c r="J30" s="14" t="s">
        <v>257</v>
      </c>
      <c r="K30">
        <v>890206351</v>
      </c>
      <c r="L30" t="s">
        <v>258</v>
      </c>
      <c r="M30" t="s">
        <v>259</v>
      </c>
      <c r="N30" t="s">
        <v>84</v>
      </c>
      <c r="O30" s="1">
        <v>44834</v>
      </c>
      <c r="P30" s="14" t="s">
        <v>528</v>
      </c>
      <c r="Q30" s="14" t="s">
        <v>529</v>
      </c>
      <c r="R30" s="1">
        <v>44750</v>
      </c>
      <c r="S30" s="1">
        <v>44767</v>
      </c>
      <c r="T30" s="14">
        <v>240</v>
      </c>
      <c r="U30" s="1">
        <v>45010</v>
      </c>
      <c r="V30">
        <v>598680824</v>
      </c>
      <c r="W30" s="14">
        <f>$D$5-Contratos[[#This Row],[Fecha de Inicio]]</f>
        <v>67</v>
      </c>
      <c r="X30">
        <f>ROUND((($D$5-Contratos[[#This Row],[Fecha de Inicio]])/(Contratos[[#This Row],[Fecha Finalizacion Programada]]-Contratos[[#This Row],[Fecha de Inicio]])*100),2)</f>
        <v>27.57</v>
      </c>
      <c r="Y30" s="44">
        <v>92226409</v>
      </c>
      <c r="Z30" s="29">
        <v>506454415</v>
      </c>
      <c r="AA30" s="14">
        <v>0</v>
      </c>
      <c r="AB30" s="29">
        <v>0</v>
      </c>
      <c r="AC30" s="29">
        <v>598680824</v>
      </c>
      <c r="AD30" s="14">
        <v>0</v>
      </c>
    </row>
    <row r="31" spans="2:30" x14ac:dyDescent="0.25">
      <c r="B31">
        <v>2022</v>
      </c>
      <c r="C31">
        <v>220443</v>
      </c>
      <c r="D31" s="14" t="s">
        <v>3</v>
      </c>
      <c r="E31" s="14" t="s">
        <v>941</v>
      </c>
      <c r="F31" s="14" t="s">
        <v>66</v>
      </c>
      <c r="G31" s="14" t="s">
        <v>54</v>
      </c>
      <c r="H31" s="14" t="s">
        <v>921</v>
      </c>
      <c r="I31" s="14" t="s">
        <v>2</v>
      </c>
      <c r="J31" s="14" t="s">
        <v>549</v>
      </c>
      <c r="K31">
        <v>830075961</v>
      </c>
      <c r="L31" t="s">
        <v>281</v>
      </c>
      <c r="M31" t="s">
        <v>259</v>
      </c>
      <c r="N31" t="s">
        <v>84</v>
      </c>
      <c r="O31" s="1">
        <v>44834</v>
      </c>
      <c r="P31" s="14" t="s">
        <v>636</v>
      </c>
      <c r="Q31" s="14" t="s">
        <v>637</v>
      </c>
      <c r="R31" s="1">
        <v>44770</v>
      </c>
      <c r="S31" s="1">
        <v>44781</v>
      </c>
      <c r="T31" s="14">
        <v>180</v>
      </c>
      <c r="U31" s="1">
        <v>44965</v>
      </c>
      <c r="V31">
        <v>78060000</v>
      </c>
      <c r="W31" s="14">
        <f>$D$5-Contratos[[#This Row],[Fecha de Inicio]]</f>
        <v>53</v>
      </c>
      <c r="X31">
        <f>ROUND((($D$5-Contratos[[#This Row],[Fecha de Inicio]])/(Contratos[[#This Row],[Fecha Finalizacion Programada]]-Contratos[[#This Row],[Fecha de Inicio]])*100),2)</f>
        <v>28.8</v>
      </c>
      <c r="Y31" s="44">
        <v>13344000</v>
      </c>
      <c r="Z31" s="29">
        <v>64716000</v>
      </c>
      <c r="AA31" s="14">
        <v>0</v>
      </c>
      <c r="AB31" s="29">
        <v>0</v>
      </c>
      <c r="AC31" s="29">
        <v>78060000</v>
      </c>
      <c r="AD31" s="14">
        <v>0</v>
      </c>
    </row>
    <row r="32" spans="2:30" x14ac:dyDescent="0.25">
      <c r="B32">
        <v>2022</v>
      </c>
      <c r="C32">
        <v>220584</v>
      </c>
      <c r="D32" s="14" t="s">
        <v>3</v>
      </c>
      <c r="E32" s="14" t="s">
        <v>942</v>
      </c>
      <c r="F32" s="14" t="s">
        <v>66</v>
      </c>
      <c r="G32" s="14" t="s">
        <v>54</v>
      </c>
      <c r="H32" s="14" t="s">
        <v>28</v>
      </c>
      <c r="I32" s="14" t="s">
        <v>2</v>
      </c>
      <c r="J32" s="14" t="s">
        <v>360</v>
      </c>
      <c r="K32">
        <v>900684554</v>
      </c>
      <c r="L32" t="s">
        <v>638</v>
      </c>
      <c r="M32" t="s">
        <v>259</v>
      </c>
      <c r="N32" t="s">
        <v>84</v>
      </c>
      <c r="O32" s="1">
        <v>44834</v>
      </c>
      <c r="P32" s="14" t="s">
        <v>528</v>
      </c>
      <c r="Q32" s="14" t="s">
        <v>639</v>
      </c>
      <c r="R32" s="1">
        <v>44818</v>
      </c>
      <c r="S32" s="1">
        <v>44826</v>
      </c>
      <c r="T32" s="14">
        <v>150</v>
      </c>
      <c r="U32" s="1">
        <v>44979</v>
      </c>
      <c r="V32">
        <v>52060000</v>
      </c>
      <c r="W32" s="14">
        <f>$D$5-Contratos[[#This Row],[Fecha de Inicio]]</f>
        <v>8</v>
      </c>
      <c r="X32">
        <f>ROUND((($D$5-Contratos[[#This Row],[Fecha de Inicio]])/(Contratos[[#This Row],[Fecha Finalizacion Programada]]-Contratos[[#This Row],[Fecha de Inicio]])*100),2)</f>
        <v>5.23</v>
      </c>
      <c r="Y32" s="44">
        <v>0</v>
      </c>
      <c r="Z32" s="29">
        <v>52060000</v>
      </c>
      <c r="AA32" s="14">
        <v>0</v>
      </c>
      <c r="AB32" s="29">
        <v>0</v>
      </c>
      <c r="AC32" s="29">
        <v>52060000</v>
      </c>
      <c r="AD32" s="14">
        <v>0</v>
      </c>
    </row>
    <row r="33" spans="2:30" x14ac:dyDescent="0.25">
      <c r="B33">
        <v>2022</v>
      </c>
      <c r="C33">
        <v>220032</v>
      </c>
      <c r="D33" s="14" t="s">
        <v>3</v>
      </c>
      <c r="E33" s="14" t="s">
        <v>943</v>
      </c>
      <c r="F33" s="14" t="s">
        <v>92</v>
      </c>
      <c r="G33" s="14" t="s">
        <v>105</v>
      </c>
      <c r="H33" s="14" t="s">
        <v>40</v>
      </c>
      <c r="I33" s="14" t="s">
        <v>2</v>
      </c>
      <c r="J33" s="14" t="s">
        <v>299</v>
      </c>
      <c r="K33">
        <v>52049579</v>
      </c>
      <c r="L33" t="s">
        <v>300</v>
      </c>
      <c r="M33" t="s">
        <v>100</v>
      </c>
      <c r="N33" t="s">
        <v>84</v>
      </c>
      <c r="O33" s="1">
        <v>44834</v>
      </c>
      <c r="P33" s="14" t="s">
        <v>640</v>
      </c>
      <c r="Q33" s="14" t="s">
        <v>641</v>
      </c>
      <c r="R33" s="1">
        <v>44573</v>
      </c>
      <c r="S33" s="1">
        <v>44580</v>
      </c>
      <c r="T33" s="14">
        <v>180</v>
      </c>
      <c r="U33" s="1">
        <v>44853</v>
      </c>
      <c r="V33">
        <v>12438000</v>
      </c>
      <c r="W33" s="14">
        <f>$D$5-Contratos[[#This Row],[Fecha de Inicio]]</f>
        <v>254</v>
      </c>
      <c r="X33">
        <f>ROUND((($D$5-Contratos[[#This Row],[Fecha de Inicio]])/(Contratos[[#This Row],[Fecha Finalizacion Programada]]-Contratos[[#This Row],[Fecha de Inicio]])*100),2)</f>
        <v>93.04</v>
      </c>
      <c r="Y33" s="44">
        <v>17413200</v>
      </c>
      <c r="Z33" s="29">
        <v>1243800</v>
      </c>
      <c r="AA33" s="14">
        <v>1</v>
      </c>
      <c r="AB33" s="29">
        <v>6219000</v>
      </c>
      <c r="AC33" s="29">
        <v>18657000</v>
      </c>
      <c r="AD33" s="14">
        <v>90</v>
      </c>
    </row>
    <row r="34" spans="2:30" x14ac:dyDescent="0.25">
      <c r="B34">
        <v>2022</v>
      </c>
      <c r="C34">
        <v>220034</v>
      </c>
      <c r="D34" s="14" t="s">
        <v>3</v>
      </c>
      <c r="E34" s="14" t="s">
        <v>943</v>
      </c>
      <c r="F34" s="14" t="s">
        <v>92</v>
      </c>
      <c r="G34" s="14" t="s">
        <v>105</v>
      </c>
      <c r="H34" s="14" t="s">
        <v>40</v>
      </c>
      <c r="I34" s="14" t="s">
        <v>2</v>
      </c>
      <c r="J34" s="14" t="s">
        <v>299</v>
      </c>
      <c r="K34">
        <v>53016599</v>
      </c>
      <c r="L34" t="s">
        <v>301</v>
      </c>
      <c r="M34" t="s">
        <v>100</v>
      </c>
      <c r="N34" t="s">
        <v>84</v>
      </c>
      <c r="O34" s="1">
        <v>44834</v>
      </c>
      <c r="P34" s="14" t="s">
        <v>640</v>
      </c>
      <c r="Q34" s="14" t="s">
        <v>642</v>
      </c>
      <c r="R34" s="1">
        <v>44573</v>
      </c>
      <c r="S34" s="1">
        <v>44580</v>
      </c>
      <c r="T34" s="14">
        <v>180</v>
      </c>
      <c r="U34" s="1">
        <v>44853</v>
      </c>
      <c r="V34">
        <v>12438000</v>
      </c>
      <c r="W34" s="14">
        <f>$D$5-Contratos[[#This Row],[Fecha de Inicio]]</f>
        <v>254</v>
      </c>
      <c r="X34">
        <f>ROUND((($D$5-Contratos[[#This Row],[Fecha de Inicio]])/(Contratos[[#This Row],[Fecha Finalizacion Programada]]-Contratos[[#This Row],[Fecha de Inicio]])*100),2)</f>
        <v>93.04</v>
      </c>
      <c r="Y34" s="44">
        <v>17413200</v>
      </c>
      <c r="Z34" s="29">
        <v>1243800</v>
      </c>
      <c r="AA34" s="14">
        <v>1</v>
      </c>
      <c r="AB34" s="29">
        <v>6219000</v>
      </c>
      <c r="AC34" s="29">
        <v>18657000</v>
      </c>
      <c r="AD34" s="14">
        <v>90</v>
      </c>
    </row>
    <row r="35" spans="2:30" x14ac:dyDescent="0.25">
      <c r="B35">
        <v>2022</v>
      </c>
      <c r="C35">
        <v>220036</v>
      </c>
      <c r="D35" s="14" t="s">
        <v>3</v>
      </c>
      <c r="E35" s="14" t="s">
        <v>943</v>
      </c>
      <c r="F35" s="14" t="s">
        <v>92</v>
      </c>
      <c r="G35" s="14" t="s">
        <v>105</v>
      </c>
      <c r="H35" s="14" t="s">
        <v>40</v>
      </c>
      <c r="I35" s="14" t="s">
        <v>2</v>
      </c>
      <c r="J35" s="14" t="s">
        <v>299</v>
      </c>
      <c r="K35">
        <v>1058845140</v>
      </c>
      <c r="L35" t="s">
        <v>313</v>
      </c>
      <c r="M35" t="s">
        <v>100</v>
      </c>
      <c r="N35" t="s">
        <v>84</v>
      </c>
      <c r="O35" s="1">
        <v>44834</v>
      </c>
      <c r="P35" s="14" t="s">
        <v>640</v>
      </c>
      <c r="Q35" s="14" t="s">
        <v>642</v>
      </c>
      <c r="R35" s="1">
        <v>44573</v>
      </c>
      <c r="S35" s="1">
        <v>44580</v>
      </c>
      <c r="T35" s="14">
        <v>180</v>
      </c>
      <c r="U35" s="1">
        <v>44853</v>
      </c>
      <c r="V35">
        <v>12438000</v>
      </c>
      <c r="W35" s="14">
        <f>$D$5-Contratos[[#This Row],[Fecha de Inicio]]</f>
        <v>254</v>
      </c>
      <c r="X35">
        <f>ROUND((($D$5-Contratos[[#This Row],[Fecha de Inicio]])/(Contratos[[#This Row],[Fecha Finalizacion Programada]]-Contratos[[#This Row],[Fecha de Inicio]])*100),2)</f>
        <v>93.04</v>
      </c>
      <c r="Y35" s="44">
        <v>17413200</v>
      </c>
      <c r="Z35" s="29">
        <v>1243800</v>
      </c>
      <c r="AA35" s="14">
        <v>1</v>
      </c>
      <c r="AB35" s="29">
        <v>6219000</v>
      </c>
      <c r="AC35" s="29">
        <v>18657000</v>
      </c>
      <c r="AD35" s="14">
        <v>90</v>
      </c>
    </row>
    <row r="36" spans="2:30" x14ac:dyDescent="0.25">
      <c r="B36">
        <v>2022</v>
      </c>
      <c r="C36">
        <v>220132</v>
      </c>
      <c r="D36" s="14" t="s">
        <v>3</v>
      </c>
      <c r="E36" s="14" t="s">
        <v>944</v>
      </c>
      <c r="F36" s="14" t="s">
        <v>92</v>
      </c>
      <c r="G36" s="14" t="s">
        <v>94</v>
      </c>
      <c r="H36" s="14" t="s">
        <v>907</v>
      </c>
      <c r="I36" s="14" t="s">
        <v>2</v>
      </c>
      <c r="J36" s="14" t="s">
        <v>222</v>
      </c>
      <c r="K36">
        <v>1019044716</v>
      </c>
      <c r="L36" t="s">
        <v>223</v>
      </c>
      <c r="M36" t="s">
        <v>95</v>
      </c>
      <c r="N36" t="s">
        <v>84</v>
      </c>
      <c r="O36" s="1">
        <v>44834</v>
      </c>
      <c r="P36" s="14" t="s">
        <v>643</v>
      </c>
      <c r="Q36" s="14" t="s">
        <v>224</v>
      </c>
      <c r="R36" s="1">
        <v>44575</v>
      </c>
      <c r="S36" s="1">
        <v>44581</v>
      </c>
      <c r="T36" s="14">
        <v>341</v>
      </c>
      <c r="U36" s="1">
        <v>44926</v>
      </c>
      <c r="V36">
        <v>89660267</v>
      </c>
      <c r="W36" s="14">
        <f>$D$5-Contratos[[#This Row],[Fecha de Inicio]]</f>
        <v>253</v>
      </c>
      <c r="X36">
        <f>ROUND((($D$5-Contratos[[#This Row],[Fecha de Inicio]])/(Contratos[[#This Row],[Fecha Finalizacion Programada]]-Contratos[[#This Row],[Fecha de Inicio]])*100),2)</f>
        <v>73.33</v>
      </c>
      <c r="Y36" s="44">
        <v>58108267</v>
      </c>
      <c r="Z36" s="29">
        <v>31552000</v>
      </c>
      <c r="AA36" s="14">
        <v>0</v>
      </c>
      <c r="AB36" s="29">
        <v>0</v>
      </c>
      <c r="AC36" s="29">
        <v>89660267</v>
      </c>
      <c r="AD36" s="14">
        <v>0</v>
      </c>
    </row>
    <row r="37" spans="2:30" x14ac:dyDescent="0.25">
      <c r="B37">
        <v>2022</v>
      </c>
      <c r="C37">
        <v>220423</v>
      </c>
      <c r="D37" s="14" t="s">
        <v>3</v>
      </c>
      <c r="E37" s="14" t="s">
        <v>945</v>
      </c>
      <c r="F37" s="14" t="s">
        <v>92</v>
      </c>
      <c r="G37" s="14" t="s">
        <v>94</v>
      </c>
      <c r="H37" s="14" t="s">
        <v>907</v>
      </c>
      <c r="I37" s="14" t="s">
        <v>2</v>
      </c>
      <c r="J37" s="14" t="s">
        <v>226</v>
      </c>
      <c r="K37">
        <v>53002247</v>
      </c>
      <c r="L37" t="s">
        <v>227</v>
      </c>
      <c r="M37" t="s">
        <v>219</v>
      </c>
      <c r="N37" t="s">
        <v>84</v>
      </c>
      <c r="O37" s="1">
        <v>44834</v>
      </c>
      <c r="P37" s="14" t="s">
        <v>644</v>
      </c>
      <c r="Q37" s="14" t="s">
        <v>645</v>
      </c>
      <c r="R37" s="1">
        <v>44753</v>
      </c>
      <c r="S37" s="1">
        <v>44754</v>
      </c>
      <c r="T37" s="14">
        <v>176</v>
      </c>
      <c r="U37" s="1">
        <v>44926</v>
      </c>
      <c r="V37">
        <v>54583467</v>
      </c>
      <c r="W37" s="14">
        <f>$D$5-Contratos[[#This Row],[Fecha de Inicio]]</f>
        <v>80</v>
      </c>
      <c r="X37">
        <f>ROUND((($D$5-Contratos[[#This Row],[Fecha de Inicio]])/(Contratos[[#This Row],[Fecha Finalizacion Programada]]-Contratos[[#This Row],[Fecha de Inicio]])*100),2)</f>
        <v>46.51</v>
      </c>
      <c r="Y37" s="44">
        <v>15196533</v>
      </c>
      <c r="Z37" s="29">
        <v>39386934</v>
      </c>
      <c r="AA37" s="14">
        <v>0</v>
      </c>
      <c r="AB37" s="29">
        <v>0</v>
      </c>
      <c r="AC37" s="29">
        <v>54583467</v>
      </c>
      <c r="AD37" s="14">
        <v>0</v>
      </c>
    </row>
    <row r="38" spans="2:30" x14ac:dyDescent="0.25">
      <c r="B38">
        <v>2022</v>
      </c>
      <c r="C38">
        <v>220427</v>
      </c>
      <c r="D38" s="14" t="s">
        <v>3</v>
      </c>
      <c r="E38" s="14" t="s">
        <v>946</v>
      </c>
      <c r="F38" s="14" t="s">
        <v>92</v>
      </c>
      <c r="G38" s="14" t="s">
        <v>94</v>
      </c>
      <c r="H38" s="14" t="s">
        <v>907</v>
      </c>
      <c r="I38" s="14" t="s">
        <v>2</v>
      </c>
      <c r="J38" s="14" t="s">
        <v>546</v>
      </c>
      <c r="K38">
        <v>79272606</v>
      </c>
      <c r="L38" t="s">
        <v>225</v>
      </c>
      <c r="M38" t="s">
        <v>95</v>
      </c>
      <c r="N38" t="s">
        <v>84</v>
      </c>
      <c r="O38" s="1">
        <v>44834</v>
      </c>
      <c r="P38" s="14" t="s">
        <v>646</v>
      </c>
      <c r="Q38" s="14" t="s">
        <v>645</v>
      </c>
      <c r="R38" s="1">
        <v>44755</v>
      </c>
      <c r="S38" s="1">
        <v>44756</v>
      </c>
      <c r="T38" s="14">
        <v>170</v>
      </c>
      <c r="U38" s="1">
        <v>44926</v>
      </c>
      <c r="V38">
        <v>44698667</v>
      </c>
      <c r="W38" s="14">
        <f>$D$5-Contratos[[#This Row],[Fecha de Inicio]]</f>
        <v>78</v>
      </c>
      <c r="X38">
        <f>ROUND((($D$5-Contratos[[#This Row],[Fecha de Inicio]])/(Contratos[[#This Row],[Fecha Finalizacion Programada]]-Contratos[[#This Row],[Fecha de Inicio]])*100),2)</f>
        <v>45.88</v>
      </c>
      <c r="Y38" s="44">
        <v>4469867</v>
      </c>
      <c r="Z38" s="29">
        <v>40228800</v>
      </c>
      <c r="AA38" s="14">
        <v>0</v>
      </c>
      <c r="AB38" s="29">
        <v>0</v>
      </c>
      <c r="AC38" s="29">
        <v>44698667</v>
      </c>
      <c r="AD38" s="14">
        <v>0</v>
      </c>
    </row>
    <row r="39" spans="2:30" x14ac:dyDescent="0.25">
      <c r="B39">
        <v>2022</v>
      </c>
      <c r="C39">
        <v>220051</v>
      </c>
      <c r="D39" s="14" t="s">
        <v>3</v>
      </c>
      <c r="E39" s="14" t="s">
        <v>947</v>
      </c>
      <c r="F39" s="14" t="s">
        <v>92</v>
      </c>
      <c r="G39" s="14" t="s">
        <v>94</v>
      </c>
      <c r="H39" s="14" t="s">
        <v>907</v>
      </c>
      <c r="I39" s="14" t="s">
        <v>2</v>
      </c>
      <c r="J39" s="14" t="s">
        <v>454</v>
      </c>
      <c r="K39">
        <v>3380280</v>
      </c>
      <c r="L39" t="s">
        <v>455</v>
      </c>
      <c r="M39" t="s">
        <v>456</v>
      </c>
      <c r="N39" t="s">
        <v>84</v>
      </c>
      <c r="O39" s="1">
        <v>44834</v>
      </c>
      <c r="P39" s="14" t="s">
        <v>647</v>
      </c>
      <c r="Q39" s="14" t="s">
        <v>224</v>
      </c>
      <c r="R39" s="1">
        <v>44573</v>
      </c>
      <c r="S39" s="1">
        <v>44578</v>
      </c>
      <c r="T39" s="14">
        <v>345</v>
      </c>
      <c r="U39" s="1">
        <v>44926</v>
      </c>
      <c r="V39">
        <v>153884996</v>
      </c>
      <c r="W39" s="14">
        <f>$D$5-Contratos[[#This Row],[Fecha de Inicio]]</f>
        <v>256</v>
      </c>
      <c r="X39">
        <f>ROUND((($D$5-Contratos[[#This Row],[Fecha de Inicio]])/(Contratos[[#This Row],[Fecha Finalizacion Programada]]-Contratos[[#This Row],[Fecha de Inicio]])*100),2)</f>
        <v>73.56</v>
      </c>
      <c r="Y39" s="44">
        <v>73151128</v>
      </c>
      <c r="Z39" s="29">
        <v>80733868</v>
      </c>
      <c r="AA39" s="14">
        <v>0</v>
      </c>
      <c r="AB39" s="29">
        <v>0</v>
      </c>
      <c r="AC39" s="29">
        <v>153884996</v>
      </c>
      <c r="AD39" s="14">
        <v>0</v>
      </c>
    </row>
    <row r="40" spans="2:30" x14ac:dyDescent="0.25">
      <c r="B40">
        <v>2022</v>
      </c>
      <c r="C40">
        <v>220456</v>
      </c>
      <c r="D40" s="14" t="s">
        <v>3</v>
      </c>
      <c r="E40" s="14" t="s">
        <v>948</v>
      </c>
      <c r="F40" s="14" t="s">
        <v>92</v>
      </c>
      <c r="G40" s="14" t="s">
        <v>94</v>
      </c>
      <c r="H40" s="14" t="s">
        <v>928</v>
      </c>
      <c r="I40" s="14" t="s">
        <v>2</v>
      </c>
      <c r="J40" s="14" t="s">
        <v>648</v>
      </c>
      <c r="K40">
        <v>79117072</v>
      </c>
      <c r="L40" t="s">
        <v>649</v>
      </c>
      <c r="M40" t="s">
        <v>95</v>
      </c>
      <c r="N40" t="s">
        <v>84</v>
      </c>
      <c r="O40" s="1">
        <v>44834</v>
      </c>
      <c r="P40" s="14" t="s">
        <v>650</v>
      </c>
      <c r="Q40" s="14" t="s">
        <v>224</v>
      </c>
      <c r="R40" s="1">
        <v>44778</v>
      </c>
      <c r="S40" s="1">
        <v>44781</v>
      </c>
      <c r="T40" s="14">
        <v>180</v>
      </c>
      <c r="U40" s="1">
        <v>44926</v>
      </c>
      <c r="V40">
        <v>90000000</v>
      </c>
      <c r="W40" s="14">
        <f>$D$5-Contratos[[#This Row],[Fecha de Inicio]]</f>
        <v>53</v>
      </c>
      <c r="X40">
        <f>ROUND((($D$5-Contratos[[#This Row],[Fecha de Inicio]])/(Contratos[[#This Row],[Fecha Finalizacion Programada]]-Contratos[[#This Row],[Fecha de Inicio]])*100),2)</f>
        <v>36.549999999999997</v>
      </c>
      <c r="Y40" s="44">
        <v>11500000</v>
      </c>
      <c r="Z40" s="29">
        <v>78500000</v>
      </c>
      <c r="AA40" s="14">
        <v>0</v>
      </c>
      <c r="AB40" s="29">
        <v>0</v>
      </c>
      <c r="AC40" s="29">
        <v>90000000</v>
      </c>
      <c r="AD40" s="14">
        <v>0</v>
      </c>
    </row>
    <row r="41" spans="2:30" x14ac:dyDescent="0.25">
      <c r="B41">
        <v>2017</v>
      </c>
      <c r="C41" t="s">
        <v>217</v>
      </c>
      <c r="D41" s="14" t="s">
        <v>74</v>
      </c>
      <c r="E41" s="47" t="s">
        <v>1078</v>
      </c>
      <c r="F41" s="14" t="s">
        <v>60</v>
      </c>
      <c r="G41" s="14" t="s">
        <v>483</v>
      </c>
      <c r="H41" s="14" t="s">
        <v>907</v>
      </c>
      <c r="I41" s="14" t="s">
        <v>2</v>
      </c>
      <c r="J41" s="14" t="s">
        <v>218</v>
      </c>
      <c r="K41">
        <v>899999061</v>
      </c>
      <c r="L41" t="s">
        <v>1080</v>
      </c>
      <c r="M41" t="s">
        <v>219</v>
      </c>
      <c r="N41" t="s">
        <v>84</v>
      </c>
      <c r="O41" s="1">
        <v>44834</v>
      </c>
      <c r="P41" s="14" t="s">
        <v>651</v>
      </c>
      <c r="Q41" s="14" t="s">
        <v>477</v>
      </c>
      <c r="R41" s="1">
        <v>42949</v>
      </c>
      <c r="S41" s="1">
        <v>42949</v>
      </c>
      <c r="T41" s="14" t="s">
        <v>1081</v>
      </c>
      <c r="U41" s="1">
        <v>44957</v>
      </c>
      <c r="V41" s="14">
        <v>0</v>
      </c>
      <c r="W41" s="14">
        <f>$D$5-Contratos[[#This Row],[Fecha de Inicio]]</f>
        <v>1885</v>
      </c>
      <c r="X41">
        <f>ROUND((($D$5-Contratos[[#This Row],[Fecha de Inicio]])/(Contratos[[#This Row],[Fecha Finalizacion Programada]]-Contratos[[#This Row],[Fecha de Inicio]])*100),2)</f>
        <v>93.87</v>
      </c>
      <c r="Y41" s="44">
        <v>0</v>
      </c>
      <c r="Z41" s="29">
        <v>0</v>
      </c>
      <c r="AA41" s="14">
        <v>4</v>
      </c>
      <c r="AB41" s="29">
        <v>0</v>
      </c>
      <c r="AC41" s="29">
        <v>0</v>
      </c>
      <c r="AD41" s="14">
        <v>1111</v>
      </c>
    </row>
    <row r="42" spans="2:30" x14ac:dyDescent="0.25">
      <c r="B42">
        <v>2017</v>
      </c>
      <c r="C42" t="s">
        <v>220</v>
      </c>
      <c r="D42" s="14" t="s">
        <v>74</v>
      </c>
      <c r="E42" s="14" t="s">
        <v>1079</v>
      </c>
      <c r="F42" s="14" t="s">
        <v>60</v>
      </c>
      <c r="G42" s="14" t="s">
        <v>483</v>
      </c>
      <c r="H42" s="14" t="s">
        <v>907</v>
      </c>
      <c r="I42" s="14" t="s">
        <v>2</v>
      </c>
      <c r="J42" s="14" t="s">
        <v>221</v>
      </c>
      <c r="K42">
        <v>899999061</v>
      </c>
      <c r="L42" t="s">
        <v>1080</v>
      </c>
      <c r="M42" t="s">
        <v>219</v>
      </c>
      <c r="N42" t="s">
        <v>84</v>
      </c>
      <c r="O42" s="1">
        <v>44834</v>
      </c>
      <c r="P42" s="14" t="s">
        <v>652</v>
      </c>
      <c r="Q42" s="14" t="s">
        <v>477</v>
      </c>
      <c r="R42" s="1">
        <v>42964</v>
      </c>
      <c r="S42" s="1">
        <v>42969</v>
      </c>
      <c r="T42" s="14" t="s">
        <v>1082</v>
      </c>
      <c r="U42" s="1">
        <v>44957</v>
      </c>
      <c r="V42" s="14">
        <v>0</v>
      </c>
      <c r="W42" s="14">
        <f>$D$5-Contratos[[#This Row],[Fecha de Inicio]]</f>
        <v>1865</v>
      </c>
      <c r="X42">
        <f>ROUND((($D$5-Contratos[[#This Row],[Fecha de Inicio]])/(Contratos[[#This Row],[Fecha Finalizacion Programada]]-Contratos[[#This Row],[Fecha de Inicio]])*100),2)</f>
        <v>93.81</v>
      </c>
      <c r="Y42" s="44">
        <v>0</v>
      </c>
      <c r="Z42" s="29">
        <v>0</v>
      </c>
      <c r="AA42" s="14">
        <v>4</v>
      </c>
      <c r="AB42" s="29">
        <v>0</v>
      </c>
      <c r="AC42" s="29">
        <v>0</v>
      </c>
      <c r="AD42" s="14">
        <v>1111</v>
      </c>
    </row>
    <row r="43" spans="2:30" x14ac:dyDescent="0.25">
      <c r="B43">
        <v>2022</v>
      </c>
      <c r="C43">
        <v>220242</v>
      </c>
      <c r="D43" s="14" t="s">
        <v>3</v>
      </c>
      <c r="E43" s="14" t="s">
        <v>949</v>
      </c>
      <c r="F43" s="14" t="s">
        <v>92</v>
      </c>
      <c r="G43" s="14" t="s">
        <v>94</v>
      </c>
      <c r="H43" s="14" t="s">
        <v>908</v>
      </c>
      <c r="I43" s="14" t="s">
        <v>2</v>
      </c>
      <c r="J43" s="14" t="s">
        <v>239</v>
      </c>
      <c r="K43">
        <v>80058596</v>
      </c>
      <c r="L43" t="s">
        <v>240</v>
      </c>
      <c r="M43" t="s">
        <v>95</v>
      </c>
      <c r="N43" t="s">
        <v>84</v>
      </c>
      <c r="O43" s="1">
        <v>44834</v>
      </c>
      <c r="P43" s="14" t="s">
        <v>653</v>
      </c>
      <c r="Q43" s="14" t="s">
        <v>654</v>
      </c>
      <c r="R43" s="1">
        <v>44582</v>
      </c>
      <c r="S43" s="1">
        <v>44587</v>
      </c>
      <c r="T43" s="14">
        <v>300</v>
      </c>
      <c r="U43" s="1">
        <v>44921</v>
      </c>
      <c r="V43">
        <v>74840000</v>
      </c>
      <c r="W43" s="14">
        <f>$D$5-Contratos[[#This Row],[Fecha de Inicio]]</f>
        <v>247</v>
      </c>
      <c r="X43">
        <f>ROUND((($D$5-Contratos[[#This Row],[Fecha de Inicio]])/(Contratos[[#This Row],[Fecha Finalizacion Programada]]-Contratos[[#This Row],[Fecha de Inicio]])*100),2)</f>
        <v>73.95</v>
      </c>
      <c r="Y43" s="44">
        <v>61119333</v>
      </c>
      <c r="Z43" s="29">
        <v>13720667</v>
      </c>
      <c r="AA43" s="14">
        <v>1</v>
      </c>
      <c r="AB43" s="29">
        <v>7484000</v>
      </c>
      <c r="AC43" s="29">
        <v>82324000</v>
      </c>
      <c r="AD43" s="14">
        <v>30</v>
      </c>
    </row>
    <row r="44" spans="2:30" x14ac:dyDescent="0.25">
      <c r="B44">
        <v>2022</v>
      </c>
      <c r="C44">
        <v>220050</v>
      </c>
      <c r="D44" s="14" t="s">
        <v>3</v>
      </c>
      <c r="E44" s="14" t="s">
        <v>950</v>
      </c>
      <c r="F44" s="14" t="s">
        <v>92</v>
      </c>
      <c r="G44" s="14" t="s">
        <v>94</v>
      </c>
      <c r="H44" s="14" t="s">
        <v>915</v>
      </c>
      <c r="I44" s="14" t="s">
        <v>2</v>
      </c>
      <c r="J44" s="14" t="s">
        <v>451</v>
      </c>
      <c r="K44">
        <v>80233997</v>
      </c>
      <c r="L44" t="s">
        <v>166</v>
      </c>
      <c r="M44" t="s">
        <v>165</v>
      </c>
      <c r="N44" t="s">
        <v>84</v>
      </c>
      <c r="O44" s="1">
        <v>44834</v>
      </c>
      <c r="P44" s="14" t="s">
        <v>655</v>
      </c>
      <c r="Q44" s="14" t="s">
        <v>656</v>
      </c>
      <c r="R44" s="1">
        <v>44574</v>
      </c>
      <c r="S44" s="1">
        <v>44593</v>
      </c>
      <c r="T44" s="14">
        <v>257</v>
      </c>
      <c r="U44" s="1">
        <v>44852</v>
      </c>
      <c r="V44">
        <v>41582600</v>
      </c>
      <c r="W44" s="14">
        <f>$D$5-Contratos[[#This Row],[Fecha de Inicio]]</f>
        <v>241</v>
      </c>
      <c r="X44">
        <f>ROUND((($D$5-Contratos[[#This Row],[Fecha de Inicio]])/(Contratos[[#This Row],[Fecha Finalizacion Programada]]-Contratos[[#This Row],[Fecha de Inicio]])*100),2)</f>
        <v>93.05</v>
      </c>
      <c r="Y44" s="44">
        <v>38832000</v>
      </c>
      <c r="Z44" s="29">
        <v>2750600</v>
      </c>
      <c r="AA44" s="14">
        <v>0</v>
      </c>
      <c r="AB44" s="29">
        <v>0</v>
      </c>
      <c r="AC44" s="29">
        <v>41582600</v>
      </c>
      <c r="AD44" s="14">
        <v>0</v>
      </c>
    </row>
    <row r="45" spans="2:30" x14ac:dyDescent="0.25">
      <c r="B45">
        <v>2022</v>
      </c>
      <c r="C45">
        <v>220087</v>
      </c>
      <c r="D45" s="14" t="s">
        <v>3</v>
      </c>
      <c r="E45" s="14" t="s">
        <v>951</v>
      </c>
      <c r="F45" s="14" t="s">
        <v>92</v>
      </c>
      <c r="G45" s="14" t="s">
        <v>94</v>
      </c>
      <c r="H45" s="14" t="s">
        <v>915</v>
      </c>
      <c r="I45" s="14" t="s">
        <v>2</v>
      </c>
      <c r="J45" s="14" t="s">
        <v>449</v>
      </c>
      <c r="K45">
        <v>80180468</v>
      </c>
      <c r="L45" t="s">
        <v>89</v>
      </c>
      <c r="M45" t="s">
        <v>165</v>
      </c>
      <c r="N45" t="s">
        <v>84</v>
      </c>
      <c r="O45" s="1">
        <v>44834</v>
      </c>
      <c r="P45" s="14" t="s">
        <v>657</v>
      </c>
      <c r="Q45" s="14" t="s">
        <v>658</v>
      </c>
      <c r="R45" s="1">
        <v>44573</v>
      </c>
      <c r="S45" s="1">
        <v>44593</v>
      </c>
      <c r="T45" s="14">
        <v>257</v>
      </c>
      <c r="U45" s="1">
        <v>44852</v>
      </c>
      <c r="V45">
        <v>41582600</v>
      </c>
      <c r="W45" s="14">
        <f>$D$5-Contratos[[#This Row],[Fecha de Inicio]]</f>
        <v>241</v>
      </c>
      <c r="X45">
        <f>ROUND((($D$5-Contratos[[#This Row],[Fecha de Inicio]])/(Contratos[[#This Row],[Fecha Finalizacion Programada]]-Contratos[[#This Row],[Fecha de Inicio]])*100),2)</f>
        <v>93.05</v>
      </c>
      <c r="Y45" s="44">
        <v>38832000</v>
      </c>
      <c r="Z45" s="29">
        <v>2750600</v>
      </c>
      <c r="AA45" s="14">
        <v>0</v>
      </c>
      <c r="AB45" s="29">
        <v>0</v>
      </c>
      <c r="AC45" s="29">
        <v>41582600</v>
      </c>
      <c r="AD45" s="14">
        <v>0</v>
      </c>
    </row>
    <row r="46" spans="2:30" x14ac:dyDescent="0.25">
      <c r="B46">
        <v>2021</v>
      </c>
      <c r="C46">
        <v>210537</v>
      </c>
      <c r="D46" s="14" t="s">
        <v>3</v>
      </c>
      <c r="E46" s="14" t="s">
        <v>1090</v>
      </c>
      <c r="F46" s="14" t="s">
        <v>63</v>
      </c>
      <c r="G46" s="14" t="s">
        <v>54</v>
      </c>
      <c r="H46" s="14" t="s">
        <v>40</v>
      </c>
      <c r="I46" s="14" t="s">
        <v>2</v>
      </c>
      <c r="J46" s="14" t="s">
        <v>201</v>
      </c>
      <c r="K46">
        <v>860351894</v>
      </c>
      <c r="L46" t="s">
        <v>202</v>
      </c>
      <c r="M46" t="s">
        <v>100</v>
      </c>
      <c r="N46" t="s">
        <v>84</v>
      </c>
      <c r="O46" s="1">
        <v>44834</v>
      </c>
      <c r="P46" s="14" t="s">
        <v>640</v>
      </c>
      <c r="Q46" s="14" t="s">
        <v>641</v>
      </c>
      <c r="R46" s="1">
        <v>44529</v>
      </c>
      <c r="S46" s="1">
        <v>44532</v>
      </c>
      <c r="T46" s="14">
        <v>930</v>
      </c>
      <c r="U46" s="1">
        <v>45291</v>
      </c>
      <c r="V46" s="14">
        <v>910787789</v>
      </c>
      <c r="W46" s="14">
        <f>$D$5-Contratos[[#This Row],[Fecha de Inicio]]</f>
        <v>302</v>
      </c>
      <c r="X46">
        <f>ROUND((($D$5-Contratos[[#This Row],[Fecha de Inicio]])/(Contratos[[#This Row],[Fecha Finalizacion Programada]]-Contratos[[#This Row],[Fecha de Inicio]])*100),2)</f>
        <v>39.79</v>
      </c>
      <c r="Y46" s="44">
        <v>0</v>
      </c>
      <c r="Z46" s="29">
        <v>910787789</v>
      </c>
      <c r="AA46" s="14">
        <v>0</v>
      </c>
      <c r="AB46" s="29">
        <v>0</v>
      </c>
      <c r="AC46" s="29">
        <v>910787789</v>
      </c>
      <c r="AD46" s="14">
        <v>0</v>
      </c>
    </row>
    <row r="47" spans="2:30" x14ac:dyDescent="0.25">
      <c r="B47">
        <v>2022</v>
      </c>
      <c r="C47">
        <v>220005</v>
      </c>
      <c r="D47" s="14" t="s">
        <v>3</v>
      </c>
      <c r="E47" s="14" t="s">
        <v>952</v>
      </c>
      <c r="F47" s="14" t="s">
        <v>92</v>
      </c>
      <c r="G47" s="14" t="s">
        <v>105</v>
      </c>
      <c r="H47" s="14" t="s">
        <v>911</v>
      </c>
      <c r="I47" s="14" t="s">
        <v>2</v>
      </c>
      <c r="J47" s="14" t="s">
        <v>256</v>
      </c>
      <c r="K47">
        <v>1121832098</v>
      </c>
      <c r="L47" t="s">
        <v>279</v>
      </c>
      <c r="M47" t="s">
        <v>108</v>
      </c>
      <c r="N47" t="s">
        <v>84</v>
      </c>
      <c r="O47" s="1">
        <v>44834</v>
      </c>
      <c r="P47" s="14" t="s">
        <v>659</v>
      </c>
      <c r="Q47" s="14" t="s">
        <v>659</v>
      </c>
      <c r="R47" s="1">
        <v>44572</v>
      </c>
      <c r="S47" s="1">
        <v>44574</v>
      </c>
      <c r="T47" s="14">
        <v>270</v>
      </c>
      <c r="U47" s="1">
        <v>44942</v>
      </c>
      <c r="V47">
        <v>16597098</v>
      </c>
      <c r="W47" s="14">
        <f>$D$5-Contratos[[#This Row],[Fecha de Inicio]]</f>
        <v>260</v>
      </c>
      <c r="X47">
        <f>ROUND((($D$5-Contratos[[#This Row],[Fecha de Inicio]])/(Contratos[[#This Row],[Fecha Finalizacion Programada]]-Contratos[[#This Row],[Fecha de Inicio]])*100),2)</f>
        <v>70.650000000000006</v>
      </c>
      <c r="Y47" s="44">
        <v>14015327</v>
      </c>
      <c r="Z47" s="29">
        <v>2581771</v>
      </c>
      <c r="AA47" s="14">
        <v>1</v>
      </c>
      <c r="AB47" s="29">
        <v>5716778</v>
      </c>
      <c r="AC47" s="29">
        <v>22313876</v>
      </c>
      <c r="AD47" s="14">
        <v>93</v>
      </c>
    </row>
    <row r="48" spans="2:30" x14ac:dyDescent="0.25">
      <c r="B48">
        <v>2022</v>
      </c>
      <c r="C48">
        <v>220064</v>
      </c>
      <c r="D48" s="14" t="s">
        <v>3</v>
      </c>
      <c r="E48" s="14" t="s">
        <v>953</v>
      </c>
      <c r="F48" s="14" t="s">
        <v>92</v>
      </c>
      <c r="G48" s="14" t="s">
        <v>94</v>
      </c>
      <c r="H48" s="14" t="s">
        <v>911</v>
      </c>
      <c r="I48" s="14" t="s">
        <v>2</v>
      </c>
      <c r="J48" s="14" t="s">
        <v>254</v>
      </c>
      <c r="K48">
        <v>79956926</v>
      </c>
      <c r="L48" t="s">
        <v>283</v>
      </c>
      <c r="M48" t="s">
        <v>108</v>
      </c>
      <c r="N48" t="s">
        <v>84</v>
      </c>
      <c r="O48" s="1">
        <v>44834</v>
      </c>
      <c r="P48" s="14" t="s">
        <v>659</v>
      </c>
      <c r="Q48" s="14" t="s">
        <v>659</v>
      </c>
      <c r="R48" s="1">
        <v>44573</v>
      </c>
      <c r="S48" s="1">
        <v>44578</v>
      </c>
      <c r="T48" s="14">
        <v>270</v>
      </c>
      <c r="U48" s="1">
        <v>44942</v>
      </c>
      <c r="V48">
        <v>36288000</v>
      </c>
      <c r="W48" s="14">
        <f>$D$5-Contratos[[#This Row],[Fecha de Inicio]]</f>
        <v>256</v>
      </c>
      <c r="X48">
        <f>ROUND((($D$5-Contratos[[#This Row],[Fecha de Inicio]])/(Contratos[[#This Row],[Fecha Finalizacion Programada]]-Contratos[[#This Row],[Fecha de Inicio]])*100),2)</f>
        <v>70.33</v>
      </c>
      <c r="Y48" s="44">
        <v>30105600</v>
      </c>
      <c r="Z48" s="29">
        <v>6182400</v>
      </c>
      <c r="AA48" s="14">
        <v>1</v>
      </c>
      <c r="AB48" s="29">
        <v>11961600</v>
      </c>
      <c r="AC48" s="29">
        <v>48249600</v>
      </c>
      <c r="AD48" s="14">
        <v>90</v>
      </c>
    </row>
    <row r="49" spans="2:30" x14ac:dyDescent="0.25">
      <c r="B49">
        <v>2022</v>
      </c>
      <c r="C49">
        <v>220147</v>
      </c>
      <c r="D49" s="14" t="s">
        <v>3</v>
      </c>
      <c r="E49" s="14" t="s">
        <v>953</v>
      </c>
      <c r="F49" s="14" t="s">
        <v>92</v>
      </c>
      <c r="G49" s="14" t="s">
        <v>94</v>
      </c>
      <c r="H49" s="14" t="s">
        <v>911</v>
      </c>
      <c r="I49" s="14" t="s">
        <v>2</v>
      </c>
      <c r="J49" s="14" t="s">
        <v>254</v>
      </c>
      <c r="K49">
        <v>1067810656</v>
      </c>
      <c r="L49" t="s">
        <v>306</v>
      </c>
      <c r="M49" t="s">
        <v>108</v>
      </c>
      <c r="N49" t="s">
        <v>84</v>
      </c>
      <c r="O49" s="1">
        <v>44834</v>
      </c>
      <c r="P49" s="14" t="s">
        <v>659</v>
      </c>
      <c r="Q49" s="14" t="s">
        <v>659</v>
      </c>
      <c r="R49" s="1">
        <v>44575</v>
      </c>
      <c r="S49" s="1">
        <v>44579</v>
      </c>
      <c r="T49" s="14">
        <v>270</v>
      </c>
      <c r="U49" s="1">
        <v>44942</v>
      </c>
      <c r="V49">
        <v>36288000</v>
      </c>
      <c r="W49" s="14">
        <f>$D$5-Contratos[[#This Row],[Fecha de Inicio]]</f>
        <v>255</v>
      </c>
      <c r="X49">
        <f>ROUND((($D$5-Contratos[[#This Row],[Fecha de Inicio]])/(Contratos[[#This Row],[Fecha Finalizacion Programada]]-Contratos[[#This Row],[Fecha de Inicio]])*100),2)</f>
        <v>70.25</v>
      </c>
      <c r="Y49" s="44">
        <v>29971200</v>
      </c>
      <c r="Z49" s="29">
        <v>6316800</v>
      </c>
      <c r="AA49" s="14">
        <v>1</v>
      </c>
      <c r="AB49" s="29">
        <v>11827200</v>
      </c>
      <c r="AC49" s="29">
        <v>48115200</v>
      </c>
      <c r="AD49" s="14">
        <v>89</v>
      </c>
    </row>
    <row r="50" spans="2:30" x14ac:dyDescent="0.25">
      <c r="B50">
        <v>2022</v>
      </c>
      <c r="C50">
        <v>220126</v>
      </c>
      <c r="D50" s="14" t="s">
        <v>3</v>
      </c>
      <c r="E50" s="14" t="s">
        <v>953</v>
      </c>
      <c r="F50" s="14" t="s">
        <v>92</v>
      </c>
      <c r="G50" s="14" t="s">
        <v>94</v>
      </c>
      <c r="H50" s="14" t="s">
        <v>911</v>
      </c>
      <c r="I50" s="14" t="s">
        <v>2</v>
      </c>
      <c r="J50" s="14" t="s">
        <v>254</v>
      </c>
      <c r="K50">
        <v>51983549</v>
      </c>
      <c r="L50" t="s">
        <v>109</v>
      </c>
      <c r="M50" t="s">
        <v>108</v>
      </c>
      <c r="N50" t="s">
        <v>84</v>
      </c>
      <c r="O50" s="1">
        <v>44834</v>
      </c>
      <c r="P50" s="14" t="s">
        <v>659</v>
      </c>
      <c r="Q50" s="14" t="s">
        <v>659</v>
      </c>
      <c r="R50" s="1">
        <v>44574</v>
      </c>
      <c r="S50" s="1">
        <v>44579</v>
      </c>
      <c r="T50" s="14">
        <v>270</v>
      </c>
      <c r="U50" s="1">
        <v>44942</v>
      </c>
      <c r="V50">
        <v>36288000</v>
      </c>
      <c r="W50" s="14">
        <f>$D$5-Contratos[[#This Row],[Fecha de Inicio]]</f>
        <v>255</v>
      </c>
      <c r="X50">
        <f>ROUND((($D$5-Contratos[[#This Row],[Fecha de Inicio]])/(Contratos[[#This Row],[Fecha Finalizacion Programada]]-Contratos[[#This Row],[Fecha de Inicio]])*100),2)</f>
        <v>70.25</v>
      </c>
      <c r="Y50" s="44">
        <v>29971200</v>
      </c>
      <c r="Z50" s="29">
        <v>6316800</v>
      </c>
      <c r="AA50" s="14">
        <v>1</v>
      </c>
      <c r="AB50" s="29">
        <v>11827200</v>
      </c>
      <c r="AC50" s="29">
        <v>48115200</v>
      </c>
      <c r="AD50" s="14">
        <v>89</v>
      </c>
    </row>
    <row r="51" spans="2:30" x14ac:dyDescent="0.25">
      <c r="B51">
        <v>2022</v>
      </c>
      <c r="C51">
        <v>220121</v>
      </c>
      <c r="D51" s="14" t="s">
        <v>3</v>
      </c>
      <c r="E51" s="14" t="s">
        <v>953</v>
      </c>
      <c r="F51" s="14" t="s">
        <v>92</v>
      </c>
      <c r="G51" s="14" t="s">
        <v>94</v>
      </c>
      <c r="H51" s="14" t="s">
        <v>911</v>
      </c>
      <c r="I51" s="14" t="s">
        <v>2</v>
      </c>
      <c r="J51" s="14" t="s">
        <v>254</v>
      </c>
      <c r="K51">
        <v>1032359484</v>
      </c>
      <c r="L51" t="s">
        <v>110</v>
      </c>
      <c r="M51" t="s">
        <v>108</v>
      </c>
      <c r="N51" t="s">
        <v>84</v>
      </c>
      <c r="O51" s="1">
        <v>44834</v>
      </c>
      <c r="P51" s="14" t="s">
        <v>659</v>
      </c>
      <c r="Q51" s="14" t="s">
        <v>659</v>
      </c>
      <c r="R51" s="1">
        <v>44575</v>
      </c>
      <c r="S51" s="1">
        <v>44579</v>
      </c>
      <c r="T51" s="14">
        <v>270</v>
      </c>
      <c r="U51" s="1">
        <v>44942</v>
      </c>
      <c r="V51">
        <v>36288000</v>
      </c>
      <c r="W51" s="14">
        <f>$D$5-Contratos[[#This Row],[Fecha de Inicio]]</f>
        <v>255</v>
      </c>
      <c r="X51">
        <f>ROUND((($D$5-Contratos[[#This Row],[Fecha de Inicio]])/(Contratos[[#This Row],[Fecha Finalizacion Programada]]-Contratos[[#This Row],[Fecha de Inicio]])*100),2)</f>
        <v>70.25</v>
      </c>
      <c r="Y51" s="44">
        <v>29971200</v>
      </c>
      <c r="Z51" s="29">
        <v>6316800</v>
      </c>
      <c r="AA51" s="14">
        <v>1</v>
      </c>
      <c r="AB51" s="29">
        <v>11827200</v>
      </c>
      <c r="AC51" s="29">
        <v>48115200</v>
      </c>
      <c r="AD51" s="14">
        <v>89</v>
      </c>
    </row>
    <row r="52" spans="2:30" x14ac:dyDescent="0.25">
      <c r="B52">
        <v>2022</v>
      </c>
      <c r="C52">
        <v>220065</v>
      </c>
      <c r="D52" s="14" t="s">
        <v>3</v>
      </c>
      <c r="E52" s="14" t="s">
        <v>953</v>
      </c>
      <c r="F52" s="14" t="s">
        <v>92</v>
      </c>
      <c r="G52" s="14" t="s">
        <v>94</v>
      </c>
      <c r="H52" s="14" t="s">
        <v>911</v>
      </c>
      <c r="I52" s="14" t="s">
        <v>2</v>
      </c>
      <c r="J52" s="14" t="s">
        <v>254</v>
      </c>
      <c r="K52">
        <v>1032443264</v>
      </c>
      <c r="L52" t="s">
        <v>111</v>
      </c>
      <c r="M52" t="s">
        <v>108</v>
      </c>
      <c r="N52" t="s">
        <v>84</v>
      </c>
      <c r="O52" s="1">
        <v>44834</v>
      </c>
      <c r="P52" s="14" t="s">
        <v>659</v>
      </c>
      <c r="Q52" s="14" t="s">
        <v>659</v>
      </c>
      <c r="R52" s="1">
        <v>44573</v>
      </c>
      <c r="S52" s="1">
        <v>44579</v>
      </c>
      <c r="T52" s="14">
        <v>270</v>
      </c>
      <c r="U52" s="1">
        <v>44942</v>
      </c>
      <c r="V52">
        <v>36288000</v>
      </c>
      <c r="W52" s="14">
        <f>$D$5-Contratos[[#This Row],[Fecha de Inicio]]</f>
        <v>255</v>
      </c>
      <c r="X52">
        <f>ROUND((($D$5-Contratos[[#This Row],[Fecha de Inicio]])/(Contratos[[#This Row],[Fecha Finalizacion Programada]]-Contratos[[#This Row],[Fecha de Inicio]])*100),2)</f>
        <v>70.25</v>
      </c>
      <c r="Y52" s="44">
        <v>29971200</v>
      </c>
      <c r="Z52" s="29">
        <v>6316800</v>
      </c>
      <c r="AA52" s="14">
        <v>1</v>
      </c>
      <c r="AB52" s="29">
        <v>11827200</v>
      </c>
      <c r="AC52" s="29">
        <v>48115200</v>
      </c>
      <c r="AD52" s="14">
        <v>89</v>
      </c>
    </row>
    <row r="53" spans="2:30" x14ac:dyDescent="0.25">
      <c r="B53">
        <v>2022</v>
      </c>
      <c r="C53">
        <v>220122</v>
      </c>
      <c r="D53" s="14" t="s">
        <v>3</v>
      </c>
      <c r="E53" s="14" t="s">
        <v>953</v>
      </c>
      <c r="F53" s="14" t="s">
        <v>92</v>
      </c>
      <c r="G53" s="14" t="s">
        <v>94</v>
      </c>
      <c r="H53" s="14" t="s">
        <v>911</v>
      </c>
      <c r="I53" s="14" t="s">
        <v>2</v>
      </c>
      <c r="J53" s="14" t="s">
        <v>254</v>
      </c>
      <c r="K53">
        <v>38290994</v>
      </c>
      <c r="L53" t="s">
        <v>307</v>
      </c>
      <c r="M53" t="s">
        <v>108</v>
      </c>
      <c r="N53" t="s">
        <v>84</v>
      </c>
      <c r="O53" s="1">
        <v>44834</v>
      </c>
      <c r="P53" s="14" t="s">
        <v>659</v>
      </c>
      <c r="Q53" s="14" t="s">
        <v>659</v>
      </c>
      <c r="R53" s="1">
        <v>44575</v>
      </c>
      <c r="S53" s="1">
        <v>44579</v>
      </c>
      <c r="T53" s="14">
        <v>270</v>
      </c>
      <c r="U53" s="1">
        <v>44942</v>
      </c>
      <c r="V53">
        <v>36288000</v>
      </c>
      <c r="W53" s="14">
        <f>$D$5-Contratos[[#This Row],[Fecha de Inicio]]</f>
        <v>255</v>
      </c>
      <c r="X53">
        <f>ROUND((($D$5-Contratos[[#This Row],[Fecha de Inicio]])/(Contratos[[#This Row],[Fecha Finalizacion Programada]]-Contratos[[#This Row],[Fecha de Inicio]])*100),2)</f>
        <v>70.25</v>
      </c>
      <c r="Y53" s="44">
        <v>29971200</v>
      </c>
      <c r="Z53" s="29">
        <v>6316800</v>
      </c>
      <c r="AA53" s="14">
        <v>1</v>
      </c>
      <c r="AB53" s="29">
        <v>11827200</v>
      </c>
      <c r="AC53" s="29">
        <v>48115200</v>
      </c>
      <c r="AD53" s="14">
        <v>89</v>
      </c>
    </row>
    <row r="54" spans="2:30" x14ac:dyDescent="0.25">
      <c r="B54">
        <v>2022</v>
      </c>
      <c r="C54">
        <v>220120</v>
      </c>
      <c r="D54" s="14" t="s">
        <v>3</v>
      </c>
      <c r="E54" s="14" t="s">
        <v>953</v>
      </c>
      <c r="F54" s="14" t="s">
        <v>92</v>
      </c>
      <c r="G54" s="14" t="s">
        <v>94</v>
      </c>
      <c r="H54" s="14" t="s">
        <v>911</v>
      </c>
      <c r="I54" s="14" t="s">
        <v>2</v>
      </c>
      <c r="J54" s="14" t="s">
        <v>254</v>
      </c>
      <c r="K54">
        <v>79402236</v>
      </c>
      <c r="L54" t="s">
        <v>311</v>
      </c>
      <c r="M54" t="s">
        <v>108</v>
      </c>
      <c r="N54" t="s">
        <v>84</v>
      </c>
      <c r="O54" s="1">
        <v>44834</v>
      </c>
      <c r="P54" s="14" t="s">
        <v>659</v>
      </c>
      <c r="Q54" s="14" t="s">
        <v>659</v>
      </c>
      <c r="R54" s="1">
        <v>44575</v>
      </c>
      <c r="S54" s="1">
        <v>44579</v>
      </c>
      <c r="T54" s="14">
        <v>270</v>
      </c>
      <c r="U54" s="1">
        <v>44942</v>
      </c>
      <c r="V54">
        <v>36288000</v>
      </c>
      <c r="W54" s="14">
        <f>$D$5-Contratos[[#This Row],[Fecha de Inicio]]</f>
        <v>255</v>
      </c>
      <c r="X54">
        <f>ROUND((($D$5-Contratos[[#This Row],[Fecha de Inicio]])/(Contratos[[#This Row],[Fecha Finalizacion Programada]]-Contratos[[#This Row],[Fecha de Inicio]])*100),2)</f>
        <v>70.25</v>
      </c>
      <c r="Y54" s="44">
        <v>29971200</v>
      </c>
      <c r="Z54" s="29">
        <v>6316800</v>
      </c>
      <c r="AA54" s="14">
        <v>1</v>
      </c>
      <c r="AB54" s="29">
        <v>11827200</v>
      </c>
      <c r="AC54" s="29">
        <v>48115200</v>
      </c>
      <c r="AD54" s="14">
        <v>89</v>
      </c>
    </row>
    <row r="55" spans="2:30" x14ac:dyDescent="0.25">
      <c r="B55">
        <v>2022</v>
      </c>
      <c r="C55">
        <v>220149</v>
      </c>
      <c r="D55" s="14" t="s">
        <v>3</v>
      </c>
      <c r="E55" s="14" t="s">
        <v>953</v>
      </c>
      <c r="F55" s="14" t="s">
        <v>92</v>
      </c>
      <c r="G55" s="14" t="s">
        <v>94</v>
      </c>
      <c r="H55" s="14" t="s">
        <v>911</v>
      </c>
      <c r="I55" s="14" t="s">
        <v>2</v>
      </c>
      <c r="J55" s="14" t="s">
        <v>254</v>
      </c>
      <c r="K55">
        <v>52888733</v>
      </c>
      <c r="L55" t="s">
        <v>312</v>
      </c>
      <c r="M55" t="s">
        <v>108</v>
      </c>
      <c r="N55" t="s">
        <v>84</v>
      </c>
      <c r="O55" s="1">
        <v>44834</v>
      </c>
      <c r="P55" s="14" t="s">
        <v>659</v>
      </c>
      <c r="Q55" s="14" t="s">
        <v>659</v>
      </c>
      <c r="R55" s="1">
        <v>44575</v>
      </c>
      <c r="S55" s="1">
        <v>44580</v>
      </c>
      <c r="T55" s="14">
        <v>270</v>
      </c>
      <c r="U55" s="1">
        <v>44942</v>
      </c>
      <c r="V55">
        <v>36288000</v>
      </c>
      <c r="W55" s="14">
        <f>$D$5-Contratos[[#This Row],[Fecha de Inicio]]</f>
        <v>254</v>
      </c>
      <c r="X55">
        <f>ROUND((($D$5-Contratos[[#This Row],[Fecha de Inicio]])/(Contratos[[#This Row],[Fecha Finalizacion Programada]]-Contratos[[#This Row],[Fecha de Inicio]])*100),2)</f>
        <v>70.17</v>
      </c>
      <c r="Y55" s="44">
        <v>29836800</v>
      </c>
      <c r="Z55" s="29">
        <v>6451200</v>
      </c>
      <c r="AA55" s="14">
        <v>1</v>
      </c>
      <c r="AB55" s="29">
        <v>11692800</v>
      </c>
      <c r="AC55" s="29">
        <v>47980800</v>
      </c>
      <c r="AD55" s="14">
        <v>88</v>
      </c>
    </row>
    <row r="56" spans="2:30" x14ac:dyDescent="0.25">
      <c r="B56">
        <v>2022</v>
      </c>
      <c r="C56">
        <v>220124</v>
      </c>
      <c r="D56" s="14" t="s">
        <v>3</v>
      </c>
      <c r="E56" s="14" t="s">
        <v>953</v>
      </c>
      <c r="F56" s="14" t="s">
        <v>92</v>
      </c>
      <c r="G56" s="14" t="s">
        <v>94</v>
      </c>
      <c r="H56" s="14" t="s">
        <v>911</v>
      </c>
      <c r="I56" s="14" t="s">
        <v>2</v>
      </c>
      <c r="J56" s="14" t="s">
        <v>254</v>
      </c>
      <c r="K56">
        <v>53107185</v>
      </c>
      <c r="L56" t="s">
        <v>316</v>
      </c>
      <c r="M56" t="s">
        <v>108</v>
      </c>
      <c r="N56" t="s">
        <v>84</v>
      </c>
      <c r="O56" s="1">
        <v>44834</v>
      </c>
      <c r="P56" s="14" t="s">
        <v>659</v>
      </c>
      <c r="Q56" s="14" t="s">
        <v>659</v>
      </c>
      <c r="R56" s="1">
        <v>44575</v>
      </c>
      <c r="S56" s="1">
        <v>44580</v>
      </c>
      <c r="T56" s="14">
        <v>270</v>
      </c>
      <c r="U56" s="1">
        <v>44942</v>
      </c>
      <c r="V56">
        <v>36288000</v>
      </c>
      <c r="W56" s="14">
        <f>$D$5-Contratos[[#This Row],[Fecha de Inicio]]</f>
        <v>254</v>
      </c>
      <c r="X56">
        <f>ROUND((($D$5-Contratos[[#This Row],[Fecha de Inicio]])/(Contratos[[#This Row],[Fecha Finalizacion Programada]]-Contratos[[#This Row],[Fecha de Inicio]])*100),2)</f>
        <v>70.17</v>
      </c>
      <c r="Y56" s="44">
        <v>29836800</v>
      </c>
      <c r="Z56" s="29">
        <v>6451200</v>
      </c>
      <c r="AA56" s="14">
        <v>1</v>
      </c>
      <c r="AB56" s="29">
        <v>11692800</v>
      </c>
      <c r="AC56" s="29">
        <v>47980800</v>
      </c>
      <c r="AD56" s="14">
        <v>88</v>
      </c>
    </row>
    <row r="57" spans="2:30" x14ac:dyDescent="0.25">
      <c r="B57">
        <v>2022</v>
      </c>
      <c r="C57">
        <v>220097</v>
      </c>
      <c r="D57" s="14" t="s">
        <v>3</v>
      </c>
      <c r="E57" s="14" t="s">
        <v>953</v>
      </c>
      <c r="F57" s="14" t="s">
        <v>92</v>
      </c>
      <c r="G57" s="14" t="s">
        <v>94</v>
      </c>
      <c r="H57" s="14" t="s">
        <v>911</v>
      </c>
      <c r="I57" s="14" t="s">
        <v>2</v>
      </c>
      <c r="J57" s="14" t="s">
        <v>254</v>
      </c>
      <c r="K57">
        <v>80901106</v>
      </c>
      <c r="L57" t="s">
        <v>282</v>
      </c>
      <c r="M57" t="s">
        <v>108</v>
      </c>
      <c r="N57" t="s">
        <v>84</v>
      </c>
      <c r="O57" s="1">
        <v>44834</v>
      </c>
      <c r="P57" s="14" t="s">
        <v>659</v>
      </c>
      <c r="Q57" s="14" t="s">
        <v>659</v>
      </c>
      <c r="R57" s="1">
        <v>44574</v>
      </c>
      <c r="S57" s="1">
        <v>44581</v>
      </c>
      <c r="T57" s="14">
        <v>270</v>
      </c>
      <c r="U57" s="1">
        <v>44942</v>
      </c>
      <c r="V57">
        <v>36288000</v>
      </c>
      <c r="W57" s="14">
        <f>$D$5-Contratos[[#This Row],[Fecha de Inicio]]</f>
        <v>253</v>
      </c>
      <c r="X57">
        <f>ROUND((($D$5-Contratos[[#This Row],[Fecha de Inicio]])/(Contratos[[#This Row],[Fecha Finalizacion Programada]]-Contratos[[#This Row],[Fecha de Inicio]])*100),2)</f>
        <v>70.08</v>
      </c>
      <c r="Y57" s="44">
        <v>29702400</v>
      </c>
      <c r="Z57" s="29">
        <v>6585600</v>
      </c>
      <c r="AA57" s="14">
        <v>1</v>
      </c>
      <c r="AB57" s="29">
        <v>11558400</v>
      </c>
      <c r="AC57" s="29">
        <v>47846400</v>
      </c>
      <c r="AD57" s="14">
        <v>87</v>
      </c>
    </row>
    <row r="58" spans="2:30" x14ac:dyDescent="0.25">
      <c r="B58">
        <v>2022</v>
      </c>
      <c r="C58">
        <v>220067</v>
      </c>
      <c r="D58" s="14" t="s">
        <v>3</v>
      </c>
      <c r="E58" s="14" t="s">
        <v>953</v>
      </c>
      <c r="F58" s="14" t="s">
        <v>92</v>
      </c>
      <c r="G58" s="14" t="s">
        <v>94</v>
      </c>
      <c r="H58" s="14" t="s">
        <v>911</v>
      </c>
      <c r="I58" s="14" t="s">
        <v>2</v>
      </c>
      <c r="J58" s="14" t="s">
        <v>254</v>
      </c>
      <c r="K58">
        <v>1024562261</v>
      </c>
      <c r="L58" t="s">
        <v>107</v>
      </c>
      <c r="M58" t="s">
        <v>108</v>
      </c>
      <c r="N58" t="s">
        <v>84</v>
      </c>
      <c r="O58" s="1">
        <v>44834</v>
      </c>
      <c r="P58" s="14" t="s">
        <v>659</v>
      </c>
      <c r="Q58" s="14" t="s">
        <v>659</v>
      </c>
      <c r="R58" s="1">
        <v>44573</v>
      </c>
      <c r="S58" s="1">
        <v>44581</v>
      </c>
      <c r="T58" s="14">
        <v>270</v>
      </c>
      <c r="U58" s="1">
        <v>44942</v>
      </c>
      <c r="V58">
        <v>36288000</v>
      </c>
      <c r="W58" s="14">
        <f>$D$5-Contratos[[#This Row],[Fecha de Inicio]]</f>
        <v>253</v>
      </c>
      <c r="X58">
        <f>ROUND((($D$5-Contratos[[#This Row],[Fecha de Inicio]])/(Contratos[[#This Row],[Fecha Finalizacion Programada]]-Contratos[[#This Row],[Fecha de Inicio]])*100),2)</f>
        <v>70.08</v>
      </c>
      <c r="Y58" s="44">
        <v>29702400</v>
      </c>
      <c r="Z58" s="29">
        <v>6585600</v>
      </c>
      <c r="AA58" s="14">
        <v>1</v>
      </c>
      <c r="AB58" s="29">
        <v>11558400</v>
      </c>
      <c r="AC58" s="29">
        <v>47846400</v>
      </c>
      <c r="AD58" s="14">
        <v>87</v>
      </c>
    </row>
    <row r="59" spans="2:30" x14ac:dyDescent="0.25">
      <c r="B59">
        <v>2022</v>
      </c>
      <c r="C59">
        <v>220002</v>
      </c>
      <c r="D59" s="14" t="s">
        <v>3</v>
      </c>
      <c r="E59" s="14" t="s">
        <v>952</v>
      </c>
      <c r="F59" s="14" t="s">
        <v>92</v>
      </c>
      <c r="G59" s="14" t="s">
        <v>105</v>
      </c>
      <c r="H59" s="14" t="s">
        <v>911</v>
      </c>
      <c r="I59" s="14" t="s">
        <v>2</v>
      </c>
      <c r="J59" s="14" t="s">
        <v>256</v>
      </c>
      <c r="K59">
        <v>1077874323</v>
      </c>
      <c r="L59" t="s">
        <v>314</v>
      </c>
      <c r="M59" t="s">
        <v>108</v>
      </c>
      <c r="N59" t="s">
        <v>84</v>
      </c>
      <c r="O59" s="1">
        <v>44834</v>
      </c>
      <c r="P59" s="14" t="s">
        <v>659</v>
      </c>
      <c r="Q59" s="14" t="s">
        <v>659</v>
      </c>
      <c r="R59" s="1">
        <v>44572</v>
      </c>
      <c r="S59" s="1">
        <v>44582</v>
      </c>
      <c r="T59" s="14">
        <v>270</v>
      </c>
      <c r="U59" s="1">
        <v>44942</v>
      </c>
      <c r="V59">
        <v>16597098</v>
      </c>
      <c r="W59" s="14">
        <f>$D$5-Contratos[[#This Row],[Fecha de Inicio]]</f>
        <v>252</v>
      </c>
      <c r="X59">
        <f>ROUND((($D$5-Contratos[[#This Row],[Fecha de Inicio]])/(Contratos[[#This Row],[Fecha Finalizacion Programada]]-Contratos[[#This Row],[Fecha de Inicio]])*100),2)</f>
        <v>70</v>
      </c>
      <c r="Y59" s="44">
        <v>13523561</v>
      </c>
      <c r="Z59" s="29">
        <v>3073537</v>
      </c>
      <c r="AA59" s="14">
        <v>1</v>
      </c>
      <c r="AB59" s="29">
        <v>5225012</v>
      </c>
      <c r="AC59" s="29">
        <v>21822110</v>
      </c>
      <c r="AD59" s="14">
        <v>86</v>
      </c>
    </row>
    <row r="60" spans="2:30" x14ac:dyDescent="0.25">
      <c r="B60">
        <v>2022</v>
      </c>
      <c r="C60">
        <v>220096</v>
      </c>
      <c r="D60" s="14" t="s">
        <v>3</v>
      </c>
      <c r="E60" s="14" t="s">
        <v>953</v>
      </c>
      <c r="F60" s="14" t="s">
        <v>92</v>
      </c>
      <c r="G60" s="14" t="s">
        <v>94</v>
      </c>
      <c r="H60" s="14" t="s">
        <v>911</v>
      </c>
      <c r="I60" s="14" t="s">
        <v>2</v>
      </c>
      <c r="J60" s="14" t="s">
        <v>254</v>
      </c>
      <c r="K60">
        <v>55152038</v>
      </c>
      <c r="L60" t="s">
        <v>255</v>
      </c>
      <c r="M60" t="s">
        <v>108</v>
      </c>
      <c r="N60" t="s">
        <v>84</v>
      </c>
      <c r="O60" s="1">
        <v>44834</v>
      </c>
      <c r="P60" s="14" t="s">
        <v>659</v>
      </c>
      <c r="Q60" s="14" t="s">
        <v>659</v>
      </c>
      <c r="R60" s="1">
        <v>44574</v>
      </c>
      <c r="S60" s="1">
        <v>44586</v>
      </c>
      <c r="T60" s="14">
        <v>270</v>
      </c>
      <c r="U60" s="1">
        <v>44942</v>
      </c>
      <c r="V60">
        <v>36288000</v>
      </c>
      <c r="W60" s="14">
        <f>$D$5-Contratos[[#This Row],[Fecha de Inicio]]</f>
        <v>248</v>
      </c>
      <c r="X60">
        <f>ROUND((($D$5-Contratos[[#This Row],[Fecha de Inicio]])/(Contratos[[#This Row],[Fecha Finalizacion Programada]]-Contratos[[#This Row],[Fecha de Inicio]])*100),2)</f>
        <v>69.66</v>
      </c>
      <c r="Y60" s="44">
        <v>29030400</v>
      </c>
      <c r="Z60" s="29">
        <v>7257600</v>
      </c>
      <c r="AA60" s="14">
        <v>1</v>
      </c>
      <c r="AB60" s="29">
        <v>10886400</v>
      </c>
      <c r="AC60" s="29">
        <v>47174400</v>
      </c>
      <c r="AD60" s="14">
        <v>82</v>
      </c>
    </row>
    <row r="61" spans="2:30" x14ac:dyDescent="0.25">
      <c r="B61">
        <v>2022</v>
      </c>
      <c r="C61">
        <v>220257</v>
      </c>
      <c r="D61" s="14" t="s">
        <v>3</v>
      </c>
      <c r="E61" s="14" t="s">
        <v>953</v>
      </c>
      <c r="F61" s="14" t="s">
        <v>92</v>
      </c>
      <c r="G61" s="14" t="s">
        <v>94</v>
      </c>
      <c r="H61" s="14" t="s">
        <v>911</v>
      </c>
      <c r="I61" s="14" t="s">
        <v>2</v>
      </c>
      <c r="J61" s="14" t="s">
        <v>254</v>
      </c>
      <c r="K61">
        <v>53118341</v>
      </c>
      <c r="L61" t="s">
        <v>280</v>
      </c>
      <c r="M61" t="s">
        <v>108</v>
      </c>
      <c r="N61" t="s">
        <v>84</v>
      </c>
      <c r="O61" s="1">
        <v>44834</v>
      </c>
      <c r="P61" s="14" t="s">
        <v>659</v>
      </c>
      <c r="Q61" s="14" t="s">
        <v>659</v>
      </c>
      <c r="R61" s="1">
        <v>44582</v>
      </c>
      <c r="S61" s="1">
        <v>44586</v>
      </c>
      <c r="T61" s="14">
        <v>270</v>
      </c>
      <c r="U61" s="1">
        <v>44942</v>
      </c>
      <c r="V61">
        <v>36288000</v>
      </c>
      <c r="W61" s="14">
        <f>$D$5-Contratos[[#This Row],[Fecha de Inicio]]</f>
        <v>248</v>
      </c>
      <c r="X61">
        <f>ROUND((($D$5-Contratos[[#This Row],[Fecha de Inicio]])/(Contratos[[#This Row],[Fecha Finalizacion Programada]]-Contratos[[#This Row],[Fecha de Inicio]])*100),2)</f>
        <v>69.66</v>
      </c>
      <c r="Y61" s="44">
        <v>28224000</v>
      </c>
      <c r="Z61" s="29">
        <v>8064000</v>
      </c>
      <c r="AA61" s="14">
        <v>1</v>
      </c>
      <c r="AB61" s="29">
        <v>10886400</v>
      </c>
      <c r="AC61" s="29">
        <v>47174400</v>
      </c>
      <c r="AD61" s="14">
        <v>82</v>
      </c>
    </row>
    <row r="62" spans="2:30" x14ac:dyDescent="0.25">
      <c r="B62">
        <v>2022</v>
      </c>
      <c r="C62">
        <v>220066</v>
      </c>
      <c r="D62" s="14" t="s">
        <v>3</v>
      </c>
      <c r="E62" s="14" t="s">
        <v>953</v>
      </c>
      <c r="F62" s="14" t="s">
        <v>92</v>
      </c>
      <c r="G62" s="14" t="s">
        <v>94</v>
      </c>
      <c r="H62" s="14" t="s">
        <v>911</v>
      </c>
      <c r="I62" s="14" t="s">
        <v>2</v>
      </c>
      <c r="J62" s="14" t="s">
        <v>254</v>
      </c>
      <c r="K62">
        <v>52969428</v>
      </c>
      <c r="L62" t="s">
        <v>315</v>
      </c>
      <c r="M62" t="s">
        <v>108</v>
      </c>
      <c r="N62" t="s">
        <v>84</v>
      </c>
      <c r="O62" s="1">
        <v>44834</v>
      </c>
      <c r="P62" s="14" t="s">
        <v>659</v>
      </c>
      <c r="Q62" s="14" t="s">
        <v>659</v>
      </c>
      <c r="R62" s="1">
        <v>44573</v>
      </c>
      <c r="S62" s="1">
        <v>44586</v>
      </c>
      <c r="T62" s="14">
        <v>270</v>
      </c>
      <c r="U62" s="1">
        <v>44942</v>
      </c>
      <c r="V62">
        <v>36288000</v>
      </c>
      <c r="W62" s="14">
        <f>$D$5-Contratos[[#This Row],[Fecha de Inicio]]</f>
        <v>248</v>
      </c>
      <c r="X62">
        <f>ROUND((($D$5-Contratos[[#This Row],[Fecha de Inicio]])/(Contratos[[#This Row],[Fecha Finalizacion Programada]]-Contratos[[#This Row],[Fecha de Inicio]])*100),2)</f>
        <v>69.66</v>
      </c>
      <c r="Y62" s="44">
        <v>29030400</v>
      </c>
      <c r="Z62" s="29">
        <v>7257600</v>
      </c>
      <c r="AA62" s="14">
        <v>1</v>
      </c>
      <c r="AB62" s="29">
        <v>10886400</v>
      </c>
      <c r="AC62" s="29">
        <v>47174400</v>
      </c>
      <c r="AD62" s="14">
        <v>82</v>
      </c>
    </row>
    <row r="63" spans="2:30" x14ac:dyDescent="0.25">
      <c r="B63">
        <v>2022</v>
      </c>
      <c r="C63">
        <v>220237</v>
      </c>
      <c r="D63" s="14" t="s">
        <v>3</v>
      </c>
      <c r="E63" s="14" t="s">
        <v>954</v>
      </c>
      <c r="F63" s="14" t="s">
        <v>92</v>
      </c>
      <c r="G63" s="14" t="s">
        <v>94</v>
      </c>
      <c r="H63" s="14" t="s">
        <v>911</v>
      </c>
      <c r="I63" s="14" t="s">
        <v>2</v>
      </c>
      <c r="J63" s="14" t="s">
        <v>275</v>
      </c>
      <c r="K63">
        <v>1032417308</v>
      </c>
      <c r="L63" t="s">
        <v>115</v>
      </c>
      <c r="M63" t="s">
        <v>108</v>
      </c>
      <c r="N63" t="s">
        <v>84</v>
      </c>
      <c r="O63" s="1">
        <v>44834</v>
      </c>
      <c r="P63" s="14" t="s">
        <v>659</v>
      </c>
      <c r="Q63" s="14" t="s">
        <v>659</v>
      </c>
      <c r="R63" s="1">
        <v>44581</v>
      </c>
      <c r="S63" s="1">
        <v>44585</v>
      </c>
      <c r="T63" s="14">
        <v>330</v>
      </c>
      <c r="U63" s="1">
        <v>44942</v>
      </c>
      <c r="V63">
        <v>56958000</v>
      </c>
      <c r="W63" s="14">
        <f>$D$5-Contratos[[#This Row],[Fecha de Inicio]]</f>
        <v>249</v>
      </c>
      <c r="X63">
        <f>ROUND((($D$5-Contratos[[#This Row],[Fecha de Inicio]])/(Contratos[[#This Row],[Fecha Finalizacion Programada]]-Contratos[[#This Row],[Fecha de Inicio]])*100),2)</f>
        <v>69.75</v>
      </c>
      <c r="Y63" s="44">
        <v>37454200</v>
      </c>
      <c r="Z63" s="29">
        <v>19503800</v>
      </c>
      <c r="AA63" s="14">
        <v>1</v>
      </c>
      <c r="AB63" s="29">
        <v>3797200</v>
      </c>
      <c r="AC63" s="29">
        <v>60755200</v>
      </c>
      <c r="AD63" s="14">
        <v>23</v>
      </c>
    </row>
    <row r="64" spans="2:30" x14ac:dyDescent="0.25">
      <c r="B64">
        <v>2022</v>
      </c>
      <c r="C64">
        <v>220004</v>
      </c>
      <c r="D64" s="14" t="s">
        <v>3</v>
      </c>
      <c r="E64" s="14" t="s">
        <v>952</v>
      </c>
      <c r="F64" s="14" t="s">
        <v>92</v>
      </c>
      <c r="G64" s="14" t="s">
        <v>105</v>
      </c>
      <c r="H64" s="14" t="s">
        <v>911</v>
      </c>
      <c r="I64" s="14" t="s">
        <v>2</v>
      </c>
      <c r="J64" s="14" t="s">
        <v>256</v>
      </c>
      <c r="K64">
        <v>1016105814</v>
      </c>
      <c r="L64" t="s">
        <v>113</v>
      </c>
      <c r="M64" t="s">
        <v>108</v>
      </c>
      <c r="N64" t="s">
        <v>84</v>
      </c>
      <c r="O64" s="1">
        <v>44834</v>
      </c>
      <c r="P64" s="14" t="s">
        <v>659</v>
      </c>
      <c r="Q64" s="14" t="s">
        <v>659</v>
      </c>
      <c r="R64" s="1">
        <v>44572</v>
      </c>
      <c r="S64" s="1">
        <v>44574</v>
      </c>
      <c r="T64" s="14">
        <v>270</v>
      </c>
      <c r="U64" s="1">
        <v>44942</v>
      </c>
      <c r="V64">
        <v>16597098</v>
      </c>
      <c r="W64" s="14">
        <f>$D$5-Contratos[[#This Row],[Fecha de Inicio]]</f>
        <v>260</v>
      </c>
      <c r="X64">
        <f>ROUND((($D$5-Contratos[[#This Row],[Fecha de Inicio]])/(Contratos[[#This Row],[Fecha Finalizacion Programada]]-Contratos[[#This Row],[Fecha de Inicio]])*100),2)</f>
        <v>70.650000000000006</v>
      </c>
      <c r="Y64" s="44">
        <v>14015327</v>
      </c>
      <c r="Z64" s="29">
        <v>2581771</v>
      </c>
      <c r="AA64" s="14">
        <v>1</v>
      </c>
      <c r="AB64" s="29">
        <v>5716778</v>
      </c>
      <c r="AC64" s="29">
        <v>22313876</v>
      </c>
      <c r="AD64" s="14">
        <v>93</v>
      </c>
    </row>
    <row r="65" spans="2:30" x14ac:dyDescent="0.25">
      <c r="B65">
        <v>2022</v>
      </c>
      <c r="C65">
        <v>220001</v>
      </c>
      <c r="D65" s="14" t="s">
        <v>3</v>
      </c>
      <c r="E65" s="14" t="s">
        <v>952</v>
      </c>
      <c r="F65" s="14" t="s">
        <v>92</v>
      </c>
      <c r="G65" s="14" t="s">
        <v>105</v>
      </c>
      <c r="H65" s="14" t="s">
        <v>911</v>
      </c>
      <c r="I65" s="14" t="s">
        <v>2</v>
      </c>
      <c r="J65" s="14" t="s">
        <v>256</v>
      </c>
      <c r="K65">
        <v>1075685032</v>
      </c>
      <c r="L65" t="s">
        <v>114</v>
      </c>
      <c r="M65" t="s">
        <v>108</v>
      </c>
      <c r="N65" t="s">
        <v>84</v>
      </c>
      <c r="O65" s="1">
        <v>44834</v>
      </c>
      <c r="P65" s="14" t="s">
        <v>659</v>
      </c>
      <c r="Q65" s="14" t="s">
        <v>659</v>
      </c>
      <c r="R65" s="1">
        <v>44568</v>
      </c>
      <c r="S65" s="1">
        <v>44573</v>
      </c>
      <c r="T65" s="14">
        <v>270</v>
      </c>
      <c r="U65" s="1">
        <v>44942</v>
      </c>
      <c r="V65">
        <v>16597098</v>
      </c>
      <c r="W65" s="14">
        <f>$D$5-Contratos[[#This Row],[Fecha de Inicio]]</f>
        <v>261</v>
      </c>
      <c r="X65">
        <f>ROUND((($D$5-Contratos[[#This Row],[Fecha de Inicio]])/(Contratos[[#This Row],[Fecha Finalizacion Programada]]-Contratos[[#This Row],[Fecha de Inicio]])*100),2)</f>
        <v>70.73</v>
      </c>
      <c r="Y65" s="44">
        <v>14076797</v>
      </c>
      <c r="Z65" s="29">
        <v>2520301</v>
      </c>
      <c r="AA65" s="14">
        <v>1</v>
      </c>
      <c r="AB65" s="29">
        <v>5778249</v>
      </c>
      <c r="AC65" s="29">
        <v>22375347</v>
      </c>
      <c r="AD65" s="14">
        <v>94</v>
      </c>
    </row>
    <row r="66" spans="2:30" x14ac:dyDescent="0.25">
      <c r="B66">
        <v>2022</v>
      </c>
      <c r="C66">
        <v>220003</v>
      </c>
      <c r="D66" s="14" t="s">
        <v>3</v>
      </c>
      <c r="E66" s="14" t="s">
        <v>952</v>
      </c>
      <c r="F66" s="14" t="s">
        <v>92</v>
      </c>
      <c r="G66" s="14" t="s">
        <v>105</v>
      </c>
      <c r="H66" s="14" t="s">
        <v>911</v>
      </c>
      <c r="I66" s="14" t="s">
        <v>2</v>
      </c>
      <c r="J66" s="14" t="s">
        <v>256</v>
      </c>
      <c r="K66">
        <v>1030641735</v>
      </c>
      <c r="L66" t="s">
        <v>112</v>
      </c>
      <c r="M66" t="s">
        <v>108</v>
      </c>
      <c r="N66" t="s">
        <v>84</v>
      </c>
      <c r="O66" s="1">
        <v>44834</v>
      </c>
      <c r="P66" s="14" t="s">
        <v>659</v>
      </c>
      <c r="Q66" s="14" t="s">
        <v>659</v>
      </c>
      <c r="R66" s="1">
        <v>44572</v>
      </c>
      <c r="S66" s="1">
        <v>44573</v>
      </c>
      <c r="T66" s="14">
        <v>270</v>
      </c>
      <c r="U66" s="1">
        <v>44942</v>
      </c>
      <c r="V66">
        <v>16597098</v>
      </c>
      <c r="W66" s="14">
        <f>$D$5-Contratos[[#This Row],[Fecha de Inicio]]</f>
        <v>261</v>
      </c>
      <c r="X66">
        <f>ROUND((($D$5-Contratos[[#This Row],[Fecha de Inicio]])/(Contratos[[#This Row],[Fecha Finalizacion Programada]]-Contratos[[#This Row],[Fecha de Inicio]])*100),2)</f>
        <v>70.73</v>
      </c>
      <c r="Y66" s="44">
        <v>14076797</v>
      </c>
      <c r="Z66" s="29">
        <v>2520301</v>
      </c>
      <c r="AA66" s="14">
        <v>1</v>
      </c>
      <c r="AB66" s="29">
        <v>5778249</v>
      </c>
      <c r="AC66" s="29">
        <v>22375347</v>
      </c>
      <c r="AD66" s="14">
        <v>94</v>
      </c>
    </row>
    <row r="67" spans="2:30" x14ac:dyDescent="0.25">
      <c r="B67">
        <v>2022</v>
      </c>
      <c r="C67">
        <v>220059</v>
      </c>
      <c r="D67" s="14" t="s">
        <v>3</v>
      </c>
      <c r="E67" s="14" t="s">
        <v>955</v>
      </c>
      <c r="F67" s="14" t="s">
        <v>92</v>
      </c>
      <c r="G67" s="14" t="s">
        <v>94</v>
      </c>
      <c r="H67" s="14" t="s">
        <v>915</v>
      </c>
      <c r="I67" s="14" t="s">
        <v>2</v>
      </c>
      <c r="J67" s="14" t="s">
        <v>450</v>
      </c>
      <c r="K67">
        <v>79797614</v>
      </c>
      <c r="L67" t="s">
        <v>164</v>
      </c>
      <c r="M67" t="s">
        <v>165</v>
      </c>
      <c r="N67" t="s">
        <v>84</v>
      </c>
      <c r="O67" s="1">
        <v>44834</v>
      </c>
      <c r="P67" s="14" t="s">
        <v>660</v>
      </c>
      <c r="Q67" s="14" t="s">
        <v>661</v>
      </c>
      <c r="R67" s="1">
        <v>44573</v>
      </c>
      <c r="S67" s="1">
        <v>44593</v>
      </c>
      <c r="T67" s="14">
        <v>257</v>
      </c>
      <c r="U67" s="1">
        <v>44852</v>
      </c>
      <c r="V67">
        <v>41582600</v>
      </c>
      <c r="W67" s="14">
        <f>$D$5-Contratos[[#This Row],[Fecha de Inicio]]</f>
        <v>241</v>
      </c>
      <c r="X67">
        <f>ROUND((($D$5-Contratos[[#This Row],[Fecha de Inicio]])/(Contratos[[#This Row],[Fecha Finalizacion Programada]]-Contratos[[#This Row],[Fecha de Inicio]])*100),2)</f>
        <v>93.05</v>
      </c>
      <c r="Y67" s="44">
        <v>38832000</v>
      </c>
      <c r="Z67" s="29">
        <v>2750600</v>
      </c>
      <c r="AA67" s="14">
        <v>0</v>
      </c>
      <c r="AB67" s="29">
        <v>0</v>
      </c>
      <c r="AC67" s="29">
        <v>41582600</v>
      </c>
      <c r="AD67" s="14">
        <v>0</v>
      </c>
    </row>
    <row r="68" spans="2:30" x14ac:dyDescent="0.25">
      <c r="B68">
        <v>2022</v>
      </c>
      <c r="C68">
        <v>220184</v>
      </c>
      <c r="D68" s="14" t="s">
        <v>3</v>
      </c>
      <c r="E68" s="14" t="s">
        <v>39</v>
      </c>
      <c r="F68" s="14" t="s">
        <v>92</v>
      </c>
      <c r="G68" s="14" t="s">
        <v>105</v>
      </c>
      <c r="H68" s="14" t="s">
        <v>40</v>
      </c>
      <c r="I68" s="14" t="s">
        <v>2</v>
      </c>
      <c r="J68" s="14" t="s">
        <v>41</v>
      </c>
      <c r="K68">
        <v>1032457638</v>
      </c>
      <c r="L68" t="s">
        <v>412</v>
      </c>
      <c r="M68" t="s">
        <v>100</v>
      </c>
      <c r="N68" t="s">
        <v>84</v>
      </c>
      <c r="O68" s="1">
        <v>44834</v>
      </c>
      <c r="P68" s="14" t="s">
        <v>640</v>
      </c>
      <c r="Q68" s="14" t="s">
        <v>642</v>
      </c>
      <c r="R68" s="1">
        <v>44580</v>
      </c>
      <c r="S68" s="1">
        <v>44589</v>
      </c>
      <c r="T68" s="14">
        <v>330</v>
      </c>
      <c r="U68" s="1">
        <v>44923</v>
      </c>
      <c r="V68">
        <v>27291000</v>
      </c>
      <c r="W68" s="14">
        <f>$D$5-Contratos[[#This Row],[Fecha de Inicio]]</f>
        <v>245</v>
      </c>
      <c r="X68">
        <f>ROUND((($D$5-Contratos[[#This Row],[Fecha de Inicio]])/(Contratos[[#This Row],[Fecha Finalizacion Programada]]-Contratos[[#This Row],[Fecha de Inicio]])*100),2)</f>
        <v>73.349999999999994</v>
      </c>
      <c r="Y68" s="44">
        <v>20096100</v>
      </c>
      <c r="Z68" s="29">
        <v>7194900</v>
      </c>
      <c r="AA68" s="14">
        <v>0</v>
      </c>
      <c r="AB68" s="29">
        <v>0</v>
      </c>
      <c r="AC68" s="29">
        <v>27291000</v>
      </c>
      <c r="AD68" s="14">
        <v>0</v>
      </c>
    </row>
    <row r="69" spans="2:30" x14ac:dyDescent="0.25">
      <c r="B69">
        <v>2022</v>
      </c>
      <c r="C69">
        <v>220015</v>
      </c>
      <c r="D69" s="14" t="s">
        <v>3</v>
      </c>
      <c r="E69" s="14" t="s">
        <v>956</v>
      </c>
      <c r="F69" s="14" t="s">
        <v>92</v>
      </c>
      <c r="G69" s="14" t="s">
        <v>94</v>
      </c>
      <c r="H69" s="14" t="s">
        <v>914</v>
      </c>
      <c r="I69" s="14" t="s">
        <v>2</v>
      </c>
      <c r="J69" s="14" t="s">
        <v>505</v>
      </c>
      <c r="K69">
        <v>1032451525</v>
      </c>
      <c r="L69" t="s">
        <v>506</v>
      </c>
      <c r="M69" t="s">
        <v>507</v>
      </c>
      <c r="N69" t="s">
        <v>84</v>
      </c>
      <c r="O69" s="1">
        <v>44834</v>
      </c>
      <c r="P69" s="14" t="s">
        <v>520</v>
      </c>
      <c r="Q69" s="14" t="s">
        <v>575</v>
      </c>
      <c r="R69" s="1">
        <v>44572</v>
      </c>
      <c r="S69" s="1">
        <v>44574</v>
      </c>
      <c r="T69" s="14">
        <v>330</v>
      </c>
      <c r="U69" s="1">
        <v>44908</v>
      </c>
      <c r="V69">
        <v>80168000</v>
      </c>
      <c r="W69" s="14">
        <f>$D$5-Contratos[[#This Row],[Fecha de Inicio]]</f>
        <v>260</v>
      </c>
      <c r="X69">
        <f>ROUND((($D$5-Contratos[[#This Row],[Fecha de Inicio]])/(Contratos[[#This Row],[Fecha Finalizacion Programada]]-Contratos[[#This Row],[Fecha de Inicio]])*100),2)</f>
        <v>77.84</v>
      </c>
      <c r="Y69" s="44">
        <v>55388800</v>
      </c>
      <c r="Z69" s="29">
        <v>24779200</v>
      </c>
      <c r="AA69" s="14">
        <v>0</v>
      </c>
      <c r="AB69" s="29">
        <v>0</v>
      </c>
      <c r="AC69" s="29">
        <v>80168000</v>
      </c>
      <c r="AD69" s="14">
        <v>0</v>
      </c>
    </row>
    <row r="70" spans="2:30" x14ac:dyDescent="0.25">
      <c r="B70">
        <v>2022</v>
      </c>
      <c r="C70">
        <v>220428</v>
      </c>
      <c r="D70" s="14" t="s">
        <v>3</v>
      </c>
      <c r="E70" s="14" t="s">
        <v>957</v>
      </c>
      <c r="F70" s="14" t="s">
        <v>66</v>
      </c>
      <c r="G70" s="14" t="s">
        <v>64</v>
      </c>
      <c r="H70" s="14" t="s">
        <v>915</v>
      </c>
      <c r="I70" s="14" t="s">
        <v>2</v>
      </c>
      <c r="J70" s="14" t="s">
        <v>554</v>
      </c>
      <c r="K70">
        <v>901447906</v>
      </c>
      <c r="L70" t="s">
        <v>555</v>
      </c>
      <c r="M70" t="s">
        <v>165</v>
      </c>
      <c r="N70" t="s">
        <v>84</v>
      </c>
      <c r="O70" s="1">
        <v>44834</v>
      </c>
      <c r="P70" s="14" t="s">
        <v>662</v>
      </c>
      <c r="Q70" s="14" t="s">
        <v>663</v>
      </c>
      <c r="R70" s="1">
        <v>44763</v>
      </c>
      <c r="S70" s="1">
        <v>44774</v>
      </c>
      <c r="T70" s="14">
        <v>180</v>
      </c>
      <c r="U70" s="1">
        <v>44958</v>
      </c>
      <c r="V70">
        <v>49881570</v>
      </c>
      <c r="W70" s="14">
        <f>$D$5-Contratos[[#This Row],[Fecha de Inicio]]</f>
        <v>60</v>
      </c>
      <c r="X70">
        <f>ROUND((($D$5-Contratos[[#This Row],[Fecha de Inicio]])/(Contratos[[#This Row],[Fecha Finalizacion Programada]]-Contratos[[#This Row],[Fecha de Inicio]])*100),2)</f>
        <v>32.61</v>
      </c>
      <c r="Y70" s="44">
        <v>0</v>
      </c>
      <c r="Z70" s="29">
        <v>49881570</v>
      </c>
      <c r="AA70" s="14">
        <v>0</v>
      </c>
      <c r="AB70" s="29">
        <v>0</v>
      </c>
      <c r="AC70" s="29">
        <v>49881570</v>
      </c>
      <c r="AD70" s="14">
        <v>0</v>
      </c>
    </row>
    <row r="71" spans="2:30" x14ac:dyDescent="0.25">
      <c r="B71">
        <v>2022</v>
      </c>
      <c r="C71">
        <v>220279</v>
      </c>
      <c r="D71" s="14" t="s">
        <v>3</v>
      </c>
      <c r="E71" s="14" t="s">
        <v>958</v>
      </c>
      <c r="F71" s="14" t="s">
        <v>92</v>
      </c>
      <c r="G71" s="14" t="s">
        <v>94</v>
      </c>
      <c r="H71" s="14" t="s">
        <v>57</v>
      </c>
      <c r="I71" s="14" t="s">
        <v>2</v>
      </c>
      <c r="J71" s="14" t="s">
        <v>213</v>
      </c>
      <c r="K71">
        <v>1032425604</v>
      </c>
      <c r="L71" t="s">
        <v>214</v>
      </c>
      <c r="M71" t="s">
        <v>195</v>
      </c>
      <c r="N71" t="s">
        <v>84</v>
      </c>
      <c r="O71" s="1">
        <v>44834</v>
      </c>
      <c r="P71" s="14" t="s">
        <v>516</v>
      </c>
      <c r="Q71" s="14" t="s">
        <v>516</v>
      </c>
      <c r="R71" s="1">
        <v>44586</v>
      </c>
      <c r="S71" s="1">
        <v>44589</v>
      </c>
      <c r="T71" s="14">
        <v>330</v>
      </c>
      <c r="U71" s="1">
        <v>44923</v>
      </c>
      <c r="V71">
        <v>86768000</v>
      </c>
      <c r="W71" s="14">
        <f>$D$5-Contratos[[#This Row],[Fecha de Inicio]]</f>
        <v>245</v>
      </c>
      <c r="X71">
        <f>ROUND((($D$5-Contratos[[#This Row],[Fecha de Inicio]])/(Contratos[[#This Row],[Fecha Finalizacion Programada]]-Contratos[[#This Row],[Fecha de Inicio]])*100),2)</f>
        <v>73.349999999999994</v>
      </c>
      <c r="Y71" s="44">
        <v>63892800</v>
      </c>
      <c r="Z71" s="29">
        <v>22875200</v>
      </c>
      <c r="AA71" s="14">
        <v>0</v>
      </c>
      <c r="AB71" s="29">
        <v>0</v>
      </c>
      <c r="AC71" s="29">
        <v>86768000</v>
      </c>
      <c r="AD71" s="14">
        <v>0</v>
      </c>
    </row>
    <row r="72" spans="2:30" x14ac:dyDescent="0.25">
      <c r="B72">
        <v>2022</v>
      </c>
      <c r="C72">
        <v>220079</v>
      </c>
      <c r="D72" s="14" t="s">
        <v>3</v>
      </c>
      <c r="E72" s="14" t="s">
        <v>959</v>
      </c>
      <c r="F72" s="14" t="s">
        <v>92</v>
      </c>
      <c r="G72" s="14" t="s">
        <v>94</v>
      </c>
      <c r="H72" s="14" t="s">
        <v>57</v>
      </c>
      <c r="I72" s="14" t="s">
        <v>2</v>
      </c>
      <c r="J72" s="14" t="s">
        <v>207</v>
      </c>
      <c r="K72">
        <v>80871952</v>
      </c>
      <c r="L72" t="s">
        <v>208</v>
      </c>
      <c r="M72" t="s">
        <v>195</v>
      </c>
      <c r="N72" t="s">
        <v>84</v>
      </c>
      <c r="O72" s="1">
        <v>44834</v>
      </c>
      <c r="P72" s="14" t="s">
        <v>516</v>
      </c>
      <c r="Q72" s="14" t="s">
        <v>516</v>
      </c>
      <c r="R72" s="1">
        <v>44574</v>
      </c>
      <c r="S72" s="1">
        <v>44578</v>
      </c>
      <c r="T72" s="14">
        <v>330</v>
      </c>
      <c r="U72" s="1">
        <v>44912</v>
      </c>
      <c r="V72">
        <v>82764000</v>
      </c>
      <c r="W72" s="14">
        <f>$D$5-Contratos[[#This Row],[Fecha de Inicio]]</f>
        <v>256</v>
      </c>
      <c r="X72">
        <f>ROUND((($D$5-Contratos[[#This Row],[Fecha de Inicio]])/(Contratos[[#This Row],[Fecha Finalizacion Programada]]-Contratos[[#This Row],[Fecha de Inicio]])*100),2)</f>
        <v>76.650000000000006</v>
      </c>
      <c r="Y72" s="44">
        <v>63703200</v>
      </c>
      <c r="Z72" s="29">
        <v>19060800</v>
      </c>
      <c r="AA72" s="14">
        <v>0</v>
      </c>
      <c r="AB72" s="29">
        <v>0</v>
      </c>
      <c r="AC72" s="29">
        <v>82764000</v>
      </c>
      <c r="AD72" s="14">
        <v>0</v>
      </c>
    </row>
    <row r="73" spans="2:30" x14ac:dyDescent="0.25">
      <c r="B73">
        <v>2022</v>
      </c>
      <c r="C73">
        <v>220404</v>
      </c>
      <c r="D73" s="14" t="s">
        <v>3</v>
      </c>
      <c r="E73" s="14" t="s">
        <v>960</v>
      </c>
      <c r="F73" s="14" t="s">
        <v>53</v>
      </c>
      <c r="G73" s="14" t="s">
        <v>54</v>
      </c>
      <c r="H73" s="14" t="s">
        <v>915</v>
      </c>
      <c r="I73" s="14" t="s">
        <v>2</v>
      </c>
      <c r="J73" s="14" t="s">
        <v>553</v>
      </c>
      <c r="K73">
        <v>860510669</v>
      </c>
      <c r="L73" t="s">
        <v>167</v>
      </c>
      <c r="M73" t="s">
        <v>165</v>
      </c>
      <c r="N73" t="s">
        <v>84</v>
      </c>
      <c r="O73" s="1">
        <v>44834</v>
      </c>
      <c r="P73" s="14" t="s">
        <v>664</v>
      </c>
      <c r="Q73" s="14" t="s">
        <v>665</v>
      </c>
      <c r="R73" s="1">
        <v>44729</v>
      </c>
      <c r="S73" s="1">
        <v>44748</v>
      </c>
      <c r="T73" s="14">
        <v>401</v>
      </c>
      <c r="U73" s="1">
        <v>45155</v>
      </c>
      <c r="V73">
        <v>506491131</v>
      </c>
      <c r="W73" s="14">
        <f>$D$5-Contratos[[#This Row],[Fecha de Inicio]]</f>
        <v>86</v>
      </c>
      <c r="X73">
        <f>ROUND((($D$5-Contratos[[#This Row],[Fecha de Inicio]])/(Contratos[[#This Row],[Fecha Finalizacion Programada]]-Contratos[[#This Row],[Fecha de Inicio]])*100),2)</f>
        <v>21.13</v>
      </c>
      <c r="Y73" s="44">
        <v>62164694</v>
      </c>
      <c r="Z73" s="29">
        <v>444326437</v>
      </c>
      <c r="AA73" s="14">
        <v>0</v>
      </c>
      <c r="AB73" s="29">
        <v>0</v>
      </c>
      <c r="AC73" s="29">
        <v>506491131</v>
      </c>
      <c r="AD73" s="14">
        <v>0</v>
      </c>
    </row>
    <row r="74" spans="2:30" x14ac:dyDescent="0.25">
      <c r="B74">
        <v>2022</v>
      </c>
      <c r="C74">
        <v>220250</v>
      </c>
      <c r="D74" s="14" t="s">
        <v>3</v>
      </c>
      <c r="E74" s="14" t="s">
        <v>961</v>
      </c>
      <c r="F74" s="14" t="s">
        <v>92</v>
      </c>
      <c r="G74" s="14" t="s">
        <v>94</v>
      </c>
      <c r="H74" s="14" t="s">
        <v>57</v>
      </c>
      <c r="I74" s="14" t="s">
        <v>2</v>
      </c>
      <c r="J74" s="14" t="s">
        <v>209</v>
      </c>
      <c r="K74">
        <v>79905282</v>
      </c>
      <c r="L74" t="s">
        <v>205</v>
      </c>
      <c r="M74" t="s">
        <v>195</v>
      </c>
      <c r="N74" t="s">
        <v>84</v>
      </c>
      <c r="O74" s="1">
        <v>44834</v>
      </c>
      <c r="P74" s="14" t="s">
        <v>516</v>
      </c>
      <c r="Q74" s="14" t="s">
        <v>666</v>
      </c>
      <c r="R74" s="1">
        <v>44586</v>
      </c>
      <c r="S74" s="1">
        <v>44589</v>
      </c>
      <c r="T74" s="14">
        <v>330</v>
      </c>
      <c r="U74" s="1">
        <v>44923</v>
      </c>
      <c r="V74">
        <v>86768000</v>
      </c>
      <c r="W74" s="14">
        <f>$D$5-Contratos[[#This Row],[Fecha de Inicio]]</f>
        <v>245</v>
      </c>
      <c r="X74">
        <f>ROUND((($D$5-Contratos[[#This Row],[Fecha de Inicio]])/(Contratos[[#This Row],[Fecha Finalizacion Programada]]-Contratos[[#This Row],[Fecha de Inicio]])*100),2)</f>
        <v>73.349999999999994</v>
      </c>
      <c r="Y74" s="44">
        <v>63892800</v>
      </c>
      <c r="Z74" s="29">
        <v>22875200</v>
      </c>
      <c r="AA74" s="14">
        <v>0</v>
      </c>
      <c r="AB74" s="29">
        <v>0</v>
      </c>
      <c r="AC74" s="29">
        <v>86768000</v>
      </c>
      <c r="AD74" s="14">
        <v>0</v>
      </c>
    </row>
    <row r="75" spans="2:30" x14ac:dyDescent="0.25">
      <c r="B75">
        <v>2022</v>
      </c>
      <c r="C75">
        <v>220080</v>
      </c>
      <c r="D75" s="14" t="s">
        <v>3</v>
      </c>
      <c r="E75" s="14" t="s">
        <v>962</v>
      </c>
      <c r="F75" s="14" t="s">
        <v>92</v>
      </c>
      <c r="G75" s="14" t="s">
        <v>94</v>
      </c>
      <c r="H75" s="14" t="s">
        <v>57</v>
      </c>
      <c r="I75" s="14" t="s">
        <v>2</v>
      </c>
      <c r="J75" s="14" t="s">
        <v>210</v>
      </c>
      <c r="K75">
        <v>80084596</v>
      </c>
      <c r="L75" t="s">
        <v>211</v>
      </c>
      <c r="M75" t="s">
        <v>195</v>
      </c>
      <c r="N75" t="s">
        <v>84</v>
      </c>
      <c r="O75" s="1">
        <v>44834</v>
      </c>
      <c r="P75" s="14" t="s">
        <v>516</v>
      </c>
      <c r="Q75" s="14" t="s">
        <v>516</v>
      </c>
      <c r="R75" s="1">
        <v>44574</v>
      </c>
      <c r="S75" s="1">
        <v>44579</v>
      </c>
      <c r="T75" s="14">
        <v>343</v>
      </c>
      <c r="U75" s="1">
        <v>44926</v>
      </c>
      <c r="V75">
        <v>86024400</v>
      </c>
      <c r="W75" s="14">
        <f>$D$5-Contratos[[#This Row],[Fecha de Inicio]]</f>
        <v>255</v>
      </c>
      <c r="X75">
        <f>ROUND((($D$5-Contratos[[#This Row],[Fecha de Inicio]])/(Contratos[[#This Row],[Fecha Finalizacion Programada]]-Contratos[[#This Row],[Fecha de Inicio]])*100),2)</f>
        <v>73.489999999999995</v>
      </c>
      <c r="Y75" s="44">
        <v>63452400</v>
      </c>
      <c r="Z75" s="29">
        <v>22572000</v>
      </c>
      <c r="AA75" s="14">
        <v>0</v>
      </c>
      <c r="AB75" s="29">
        <v>0</v>
      </c>
      <c r="AC75" s="29">
        <v>86024400</v>
      </c>
      <c r="AD75" s="14">
        <v>0</v>
      </c>
    </row>
    <row r="76" spans="2:30" x14ac:dyDescent="0.25">
      <c r="B76">
        <v>2022</v>
      </c>
      <c r="C76">
        <v>220307</v>
      </c>
      <c r="D76" s="14" t="s">
        <v>3</v>
      </c>
      <c r="E76" s="14" t="s">
        <v>963</v>
      </c>
      <c r="F76" s="14" t="s">
        <v>92</v>
      </c>
      <c r="G76" s="14" t="s">
        <v>105</v>
      </c>
      <c r="H76" s="14" t="s">
        <v>57</v>
      </c>
      <c r="I76" s="14" t="s">
        <v>2</v>
      </c>
      <c r="J76" s="14" t="s">
        <v>448</v>
      </c>
      <c r="K76">
        <v>1010160832</v>
      </c>
      <c r="L76" t="s">
        <v>204</v>
      </c>
      <c r="M76" t="s">
        <v>195</v>
      </c>
      <c r="N76" t="s">
        <v>84</v>
      </c>
      <c r="O76" s="1">
        <v>44834</v>
      </c>
      <c r="P76" s="14" t="s">
        <v>516</v>
      </c>
      <c r="Q76" s="14" t="s">
        <v>516</v>
      </c>
      <c r="R76" s="1">
        <v>44588</v>
      </c>
      <c r="S76" s="1">
        <v>44593</v>
      </c>
      <c r="T76" s="14">
        <v>345</v>
      </c>
      <c r="U76" s="1">
        <v>44942</v>
      </c>
      <c r="V76">
        <v>96289500</v>
      </c>
      <c r="W76" s="14">
        <f>$D$5-Contratos[[#This Row],[Fecha de Inicio]]</f>
        <v>241</v>
      </c>
      <c r="X76">
        <f>ROUND((($D$5-Contratos[[#This Row],[Fecha de Inicio]])/(Contratos[[#This Row],[Fecha Finalizacion Programada]]-Contratos[[#This Row],[Fecha de Inicio]])*100),2)</f>
        <v>69.05</v>
      </c>
      <c r="Y76" s="44">
        <v>66984000</v>
      </c>
      <c r="Z76" s="29">
        <v>29305500</v>
      </c>
      <c r="AA76" s="14">
        <v>0</v>
      </c>
      <c r="AB76" s="29">
        <v>0</v>
      </c>
      <c r="AC76" s="29">
        <v>96289500</v>
      </c>
      <c r="AD76" s="14">
        <v>0</v>
      </c>
    </row>
    <row r="77" spans="2:30" x14ac:dyDescent="0.25">
      <c r="B77">
        <v>2022</v>
      </c>
      <c r="C77">
        <v>220264</v>
      </c>
      <c r="D77" s="14" t="s">
        <v>3</v>
      </c>
      <c r="E77" s="14" t="s">
        <v>964</v>
      </c>
      <c r="F77" s="14" t="s">
        <v>92</v>
      </c>
      <c r="G77" s="14" t="s">
        <v>94</v>
      </c>
      <c r="H77" s="14" t="s">
        <v>57</v>
      </c>
      <c r="I77" s="14" t="s">
        <v>2</v>
      </c>
      <c r="J77" s="14" t="s">
        <v>228</v>
      </c>
      <c r="K77">
        <v>52501802</v>
      </c>
      <c r="L77" t="s">
        <v>229</v>
      </c>
      <c r="M77" t="s">
        <v>195</v>
      </c>
      <c r="N77" t="s">
        <v>84</v>
      </c>
      <c r="O77" s="1">
        <v>44834</v>
      </c>
      <c r="P77" s="14" t="s">
        <v>516</v>
      </c>
      <c r="Q77" s="14" t="s">
        <v>516</v>
      </c>
      <c r="R77" s="1">
        <v>44582</v>
      </c>
      <c r="S77" s="1">
        <v>44592</v>
      </c>
      <c r="T77" s="14">
        <v>330</v>
      </c>
      <c r="U77" s="1">
        <v>44925</v>
      </c>
      <c r="V77">
        <v>76758000</v>
      </c>
      <c r="W77" s="14">
        <f>$D$5-Contratos[[#This Row],[Fecha de Inicio]]</f>
        <v>242</v>
      </c>
      <c r="X77">
        <f>ROUND((($D$5-Contratos[[#This Row],[Fecha de Inicio]])/(Contratos[[#This Row],[Fecha Finalizacion Programada]]-Contratos[[#This Row],[Fecha de Inicio]])*100),2)</f>
        <v>72.67</v>
      </c>
      <c r="Y77" s="44">
        <v>55824000</v>
      </c>
      <c r="Z77" s="29">
        <v>20934000</v>
      </c>
      <c r="AA77" s="14">
        <v>0</v>
      </c>
      <c r="AB77" s="29">
        <v>0</v>
      </c>
      <c r="AC77" s="29">
        <v>76758000</v>
      </c>
      <c r="AD77" s="14">
        <v>0</v>
      </c>
    </row>
    <row r="78" spans="2:30" x14ac:dyDescent="0.25">
      <c r="B78">
        <v>2022</v>
      </c>
      <c r="C78">
        <v>220172</v>
      </c>
      <c r="D78" s="14" t="s">
        <v>3</v>
      </c>
      <c r="E78" s="14" t="s">
        <v>965</v>
      </c>
      <c r="F78" s="14" t="s">
        <v>92</v>
      </c>
      <c r="G78" s="14" t="s">
        <v>94</v>
      </c>
      <c r="H78" s="14" t="s">
        <v>57</v>
      </c>
      <c r="I78" s="14" t="s">
        <v>2</v>
      </c>
      <c r="J78" s="14" t="s">
        <v>212</v>
      </c>
      <c r="K78">
        <v>85151343</v>
      </c>
      <c r="L78" t="s">
        <v>206</v>
      </c>
      <c r="M78" t="s">
        <v>195</v>
      </c>
      <c r="N78" t="s">
        <v>84</v>
      </c>
      <c r="O78" s="1">
        <v>44834</v>
      </c>
      <c r="P78" s="14" t="s">
        <v>516</v>
      </c>
      <c r="Q78" s="14" t="s">
        <v>516</v>
      </c>
      <c r="R78" s="1">
        <v>44578</v>
      </c>
      <c r="S78" s="1">
        <v>44578</v>
      </c>
      <c r="T78" s="14">
        <v>330</v>
      </c>
      <c r="U78" s="1">
        <v>44912</v>
      </c>
      <c r="V78">
        <v>86768000</v>
      </c>
      <c r="W78" s="14">
        <f>$D$5-Contratos[[#This Row],[Fecha de Inicio]]</f>
        <v>256</v>
      </c>
      <c r="X78">
        <f>ROUND((($D$5-Contratos[[#This Row],[Fecha de Inicio]])/(Contratos[[#This Row],[Fecha Finalizacion Programada]]-Contratos[[#This Row],[Fecha de Inicio]])*100),2)</f>
        <v>76.650000000000006</v>
      </c>
      <c r="Y78" s="44">
        <v>66785067</v>
      </c>
      <c r="Z78" s="29">
        <v>19982933</v>
      </c>
      <c r="AA78" s="14">
        <v>0</v>
      </c>
      <c r="AB78" s="29">
        <v>0</v>
      </c>
      <c r="AC78" s="29">
        <v>86768000</v>
      </c>
      <c r="AD78" s="14">
        <v>0</v>
      </c>
    </row>
    <row r="79" spans="2:30" x14ac:dyDescent="0.25">
      <c r="B79">
        <v>2022</v>
      </c>
      <c r="C79">
        <v>220284</v>
      </c>
      <c r="D79" s="14" t="s">
        <v>3</v>
      </c>
      <c r="E79" s="14" t="s">
        <v>966</v>
      </c>
      <c r="F79" s="14" t="s">
        <v>92</v>
      </c>
      <c r="G79" s="14" t="s">
        <v>94</v>
      </c>
      <c r="H79" s="14" t="s">
        <v>918</v>
      </c>
      <c r="I79" s="14" t="s">
        <v>2</v>
      </c>
      <c r="J79" s="14" t="s">
        <v>232</v>
      </c>
      <c r="K79">
        <v>85270105</v>
      </c>
      <c r="L79" t="s">
        <v>233</v>
      </c>
      <c r="M79" t="s">
        <v>234</v>
      </c>
      <c r="N79" t="s">
        <v>84</v>
      </c>
      <c r="O79" s="1">
        <v>44834</v>
      </c>
      <c r="P79" s="14" t="s">
        <v>667</v>
      </c>
      <c r="Q79" s="14" t="s">
        <v>667</v>
      </c>
      <c r="R79" s="1">
        <v>44586</v>
      </c>
      <c r="S79" s="1">
        <v>44589</v>
      </c>
      <c r="T79" s="14">
        <v>330</v>
      </c>
      <c r="U79" s="1">
        <v>44923</v>
      </c>
      <c r="V79">
        <v>61402000</v>
      </c>
      <c r="W79" s="14">
        <f>$D$5-Contratos[[#This Row],[Fecha de Inicio]]</f>
        <v>245</v>
      </c>
      <c r="X79">
        <f>ROUND((($D$5-Contratos[[#This Row],[Fecha de Inicio]])/(Contratos[[#This Row],[Fecha Finalizacion Programada]]-Contratos[[#This Row],[Fecha de Inicio]])*100),2)</f>
        <v>73.349999999999994</v>
      </c>
      <c r="Y79" s="44">
        <v>45214200</v>
      </c>
      <c r="Z79" s="29">
        <v>16187800</v>
      </c>
      <c r="AA79" s="14">
        <v>0</v>
      </c>
      <c r="AB79" s="29">
        <v>0</v>
      </c>
      <c r="AC79" s="29">
        <v>61402000</v>
      </c>
      <c r="AD79" s="14">
        <v>0</v>
      </c>
    </row>
    <row r="80" spans="2:30" x14ac:dyDescent="0.25">
      <c r="B80">
        <v>2022</v>
      </c>
      <c r="C80">
        <v>220134</v>
      </c>
      <c r="D80" s="14" t="s">
        <v>3</v>
      </c>
      <c r="E80" s="14" t="s">
        <v>967</v>
      </c>
      <c r="F80" s="14" t="s">
        <v>92</v>
      </c>
      <c r="G80" s="14" t="s">
        <v>94</v>
      </c>
      <c r="H80" s="14" t="s">
        <v>912</v>
      </c>
      <c r="I80" s="14" t="s">
        <v>2</v>
      </c>
      <c r="J80" s="14" t="s">
        <v>235</v>
      </c>
      <c r="K80">
        <v>52886873</v>
      </c>
      <c r="L80" t="s">
        <v>236</v>
      </c>
      <c r="M80" t="s">
        <v>237</v>
      </c>
      <c r="N80" t="s">
        <v>84</v>
      </c>
      <c r="O80" s="1">
        <v>44834</v>
      </c>
      <c r="P80" s="14" t="s">
        <v>668</v>
      </c>
      <c r="Q80" s="14" t="s">
        <v>668</v>
      </c>
      <c r="R80" s="1">
        <v>44575</v>
      </c>
      <c r="S80" s="1">
        <v>44582</v>
      </c>
      <c r="T80" s="14">
        <v>330</v>
      </c>
      <c r="U80" s="1">
        <v>44916</v>
      </c>
      <c r="V80">
        <v>61402000</v>
      </c>
      <c r="W80" s="14">
        <f>$D$5-Contratos[[#This Row],[Fecha de Inicio]]</f>
        <v>252</v>
      </c>
      <c r="X80">
        <f>ROUND((($D$5-Contratos[[#This Row],[Fecha de Inicio]])/(Contratos[[#This Row],[Fecha Finalizacion Programada]]-Contratos[[#This Row],[Fecha de Inicio]])*100),2)</f>
        <v>75.45</v>
      </c>
      <c r="Y80" s="44">
        <v>46516666</v>
      </c>
      <c r="Z80" s="29">
        <v>14885334</v>
      </c>
      <c r="AA80" s="14">
        <v>0</v>
      </c>
      <c r="AB80" s="29">
        <v>0</v>
      </c>
      <c r="AC80" s="29">
        <v>61402000</v>
      </c>
      <c r="AD80" s="14">
        <v>0</v>
      </c>
    </row>
    <row r="81" spans="2:30" x14ac:dyDescent="0.25">
      <c r="B81">
        <v>2022</v>
      </c>
      <c r="C81">
        <v>220453</v>
      </c>
      <c r="D81" s="14" t="s">
        <v>3</v>
      </c>
      <c r="E81" s="14" t="s">
        <v>968</v>
      </c>
      <c r="F81" s="14" t="s">
        <v>66</v>
      </c>
      <c r="G81" s="14" t="s">
        <v>54</v>
      </c>
      <c r="H81" s="14" t="s">
        <v>57</v>
      </c>
      <c r="I81" s="14" t="s">
        <v>2</v>
      </c>
      <c r="J81" s="14" t="s">
        <v>669</v>
      </c>
      <c r="K81">
        <v>800199498</v>
      </c>
      <c r="L81" t="s">
        <v>137</v>
      </c>
      <c r="M81" t="s">
        <v>85</v>
      </c>
      <c r="N81" t="s">
        <v>84</v>
      </c>
      <c r="O81" s="1">
        <v>44834</v>
      </c>
      <c r="P81" s="14" t="s">
        <v>670</v>
      </c>
      <c r="Q81" s="14" t="s">
        <v>670</v>
      </c>
      <c r="R81" s="1">
        <v>44777</v>
      </c>
      <c r="S81" s="1">
        <v>44805</v>
      </c>
      <c r="T81" s="14">
        <v>240</v>
      </c>
      <c r="U81" s="1">
        <v>45047</v>
      </c>
      <c r="V81">
        <v>6304500</v>
      </c>
      <c r="W81" s="14">
        <f>$D$5-Contratos[[#This Row],[Fecha de Inicio]]</f>
        <v>29</v>
      </c>
      <c r="X81">
        <f>ROUND((($D$5-Contratos[[#This Row],[Fecha de Inicio]])/(Contratos[[#This Row],[Fecha Finalizacion Programada]]-Contratos[[#This Row],[Fecha de Inicio]])*100),2)</f>
        <v>11.98</v>
      </c>
      <c r="Y81" s="44">
        <v>4489000</v>
      </c>
      <c r="Z81" s="29">
        <v>1815500</v>
      </c>
      <c r="AA81" s="14">
        <v>0</v>
      </c>
      <c r="AB81" s="29">
        <v>0</v>
      </c>
      <c r="AC81" s="29">
        <v>6304500</v>
      </c>
      <c r="AD81" s="14">
        <v>0</v>
      </c>
    </row>
    <row r="82" spans="2:30" x14ac:dyDescent="0.25">
      <c r="B82">
        <v>2022</v>
      </c>
      <c r="C82">
        <v>220396</v>
      </c>
      <c r="D82" s="14" t="s">
        <v>3</v>
      </c>
      <c r="E82" s="14" t="s">
        <v>969</v>
      </c>
      <c r="F82" s="14" t="s">
        <v>66</v>
      </c>
      <c r="G82" s="14" t="s">
        <v>54</v>
      </c>
      <c r="H82" s="14" t="s">
        <v>57</v>
      </c>
      <c r="I82" s="14" t="s">
        <v>2</v>
      </c>
      <c r="J82" s="14" t="s">
        <v>534</v>
      </c>
      <c r="K82">
        <v>800250589</v>
      </c>
      <c r="L82" t="s">
        <v>231</v>
      </c>
      <c r="M82" t="s">
        <v>85</v>
      </c>
      <c r="N82" t="s">
        <v>84</v>
      </c>
      <c r="O82" s="1">
        <v>44834</v>
      </c>
      <c r="P82" s="14" t="s">
        <v>90</v>
      </c>
      <c r="Q82" s="14" t="s">
        <v>91</v>
      </c>
      <c r="R82" s="1">
        <v>44720</v>
      </c>
      <c r="S82" s="1">
        <v>44728</v>
      </c>
      <c r="T82" s="14">
        <v>330</v>
      </c>
      <c r="U82" s="1">
        <v>45062</v>
      </c>
      <c r="V82">
        <v>63051000</v>
      </c>
      <c r="W82" s="14">
        <f>$D$5-Contratos[[#This Row],[Fecha de Inicio]]</f>
        <v>106</v>
      </c>
      <c r="X82">
        <f>ROUND((($D$5-Contratos[[#This Row],[Fecha de Inicio]])/(Contratos[[#This Row],[Fecha Finalizacion Programada]]-Contratos[[#This Row],[Fecha de Inicio]])*100),2)</f>
        <v>31.74</v>
      </c>
      <c r="Y82" s="44">
        <v>10712600</v>
      </c>
      <c r="Z82" s="29">
        <v>52338400</v>
      </c>
      <c r="AA82" s="14">
        <v>0</v>
      </c>
      <c r="AB82" s="29">
        <v>0</v>
      </c>
      <c r="AC82" s="29">
        <v>63051000</v>
      </c>
      <c r="AD82" s="14">
        <v>0</v>
      </c>
    </row>
    <row r="83" spans="2:30" x14ac:dyDescent="0.25">
      <c r="B83">
        <v>2022</v>
      </c>
      <c r="C83">
        <v>220369</v>
      </c>
      <c r="D83" s="14" t="s">
        <v>3</v>
      </c>
      <c r="E83" s="14" t="s">
        <v>970</v>
      </c>
      <c r="F83" s="14" t="s">
        <v>66</v>
      </c>
      <c r="G83" s="14" t="s">
        <v>64</v>
      </c>
      <c r="H83" s="14" t="s">
        <v>57</v>
      </c>
      <c r="I83" s="14" t="s">
        <v>2</v>
      </c>
      <c r="J83" s="14" t="s">
        <v>512</v>
      </c>
      <c r="K83">
        <v>900459737</v>
      </c>
      <c r="L83" t="s">
        <v>83</v>
      </c>
      <c r="M83" t="s">
        <v>85</v>
      </c>
      <c r="N83" t="s">
        <v>84</v>
      </c>
      <c r="O83" s="1">
        <v>44834</v>
      </c>
      <c r="P83" s="14" t="s">
        <v>90</v>
      </c>
      <c r="Q83" s="14" t="s">
        <v>91</v>
      </c>
      <c r="R83" s="1">
        <v>44645</v>
      </c>
      <c r="S83" s="1">
        <v>44652</v>
      </c>
      <c r="T83" s="14">
        <v>300</v>
      </c>
      <c r="U83" s="1">
        <v>44957</v>
      </c>
      <c r="V83">
        <v>49676632</v>
      </c>
      <c r="W83" s="14">
        <f>$D$5-Contratos[[#This Row],[Fecha de Inicio]]</f>
        <v>182</v>
      </c>
      <c r="X83">
        <f>ROUND((($D$5-Contratos[[#This Row],[Fecha de Inicio]])/(Contratos[[#This Row],[Fecha Finalizacion Programada]]-Contratos[[#This Row],[Fecha de Inicio]])*100),2)</f>
        <v>59.67</v>
      </c>
      <c r="Y83" s="44">
        <v>41746887</v>
      </c>
      <c r="Z83" s="29">
        <v>7929745</v>
      </c>
      <c r="AA83" s="14">
        <v>0</v>
      </c>
      <c r="AB83" s="29">
        <v>0</v>
      </c>
      <c r="AC83" s="29">
        <v>49676632</v>
      </c>
      <c r="AD83" s="14">
        <v>0</v>
      </c>
    </row>
    <row r="84" spans="2:30" x14ac:dyDescent="0.25">
      <c r="B84">
        <v>2021</v>
      </c>
      <c r="C84">
        <v>210500</v>
      </c>
      <c r="D84" s="14" t="s">
        <v>3</v>
      </c>
      <c r="E84" s="14" t="s">
        <v>1091</v>
      </c>
      <c r="F84" s="14" t="s">
        <v>66</v>
      </c>
      <c r="G84" s="14" t="s">
        <v>54</v>
      </c>
      <c r="H84" s="14" t="s">
        <v>57</v>
      </c>
      <c r="I84" s="14" t="s">
        <v>2</v>
      </c>
      <c r="J84" s="14" t="s">
        <v>230</v>
      </c>
      <c r="K84">
        <v>800250589</v>
      </c>
      <c r="L84" t="s">
        <v>231</v>
      </c>
      <c r="M84" t="s">
        <v>85</v>
      </c>
      <c r="N84" t="s">
        <v>84</v>
      </c>
      <c r="O84" s="1">
        <v>44834</v>
      </c>
      <c r="P84" s="14" t="s">
        <v>631</v>
      </c>
      <c r="Q84" s="14" t="s">
        <v>91</v>
      </c>
      <c r="R84" s="1">
        <v>44495</v>
      </c>
      <c r="S84" s="1">
        <v>44509</v>
      </c>
      <c r="T84" s="14">
        <v>210</v>
      </c>
      <c r="U84" s="1">
        <v>45055</v>
      </c>
      <c r="V84" s="14">
        <v>19500000</v>
      </c>
      <c r="W84" s="14">
        <f>$D$5-Contratos[[#This Row],[Fecha de Inicio]]</f>
        <v>325</v>
      </c>
      <c r="X84">
        <f>ROUND((($D$5-Contratos[[#This Row],[Fecha de Inicio]])/(Contratos[[#This Row],[Fecha Finalizacion Programada]]-Contratos[[#This Row],[Fecha de Inicio]])*100),2)</f>
        <v>59.52</v>
      </c>
      <c r="Y84" s="44">
        <v>20760676</v>
      </c>
      <c r="Z84" s="29">
        <v>8239324</v>
      </c>
      <c r="AA84" s="14">
        <v>1</v>
      </c>
      <c r="AB84" s="29">
        <v>9500000</v>
      </c>
      <c r="AC84" s="29">
        <v>29000000</v>
      </c>
      <c r="AD84" s="14">
        <v>330</v>
      </c>
    </row>
    <row r="85" spans="2:30" x14ac:dyDescent="0.25">
      <c r="B85">
        <v>2022</v>
      </c>
      <c r="C85">
        <v>220440</v>
      </c>
      <c r="D85" s="14" t="s">
        <v>3</v>
      </c>
      <c r="E85" s="14" t="s">
        <v>971</v>
      </c>
      <c r="F85" s="14" t="s">
        <v>66</v>
      </c>
      <c r="G85" s="14" t="s">
        <v>54</v>
      </c>
      <c r="H85" s="14" t="s">
        <v>57</v>
      </c>
      <c r="I85" s="14" t="s">
        <v>2</v>
      </c>
      <c r="J85" s="14" t="s">
        <v>632</v>
      </c>
      <c r="K85">
        <v>901035950</v>
      </c>
      <c r="L85" t="s">
        <v>633</v>
      </c>
      <c r="M85" t="s">
        <v>85</v>
      </c>
      <c r="N85" t="s">
        <v>84</v>
      </c>
      <c r="O85" s="1">
        <v>44834</v>
      </c>
      <c r="P85" s="14" t="s">
        <v>90</v>
      </c>
      <c r="Q85" s="14" t="s">
        <v>671</v>
      </c>
      <c r="R85" s="1">
        <v>44770</v>
      </c>
      <c r="S85" s="1">
        <v>44778</v>
      </c>
      <c r="T85" s="14">
        <v>360</v>
      </c>
      <c r="U85" s="1">
        <v>45143</v>
      </c>
      <c r="V85">
        <v>4166400</v>
      </c>
      <c r="W85" s="14">
        <f>$D$5-Contratos[[#This Row],[Fecha de Inicio]]</f>
        <v>56</v>
      </c>
      <c r="X85">
        <f>ROUND((($D$5-Contratos[[#This Row],[Fecha de Inicio]])/(Contratos[[#This Row],[Fecha Finalizacion Programada]]-Contratos[[#This Row],[Fecha de Inicio]])*100),2)</f>
        <v>15.34</v>
      </c>
      <c r="Y85" s="44">
        <v>4166400</v>
      </c>
      <c r="Z85" s="29">
        <v>0</v>
      </c>
      <c r="AA85" s="14">
        <v>0</v>
      </c>
      <c r="AB85" s="29">
        <v>0</v>
      </c>
      <c r="AC85" s="29">
        <v>4166400</v>
      </c>
      <c r="AD85" s="14">
        <v>0</v>
      </c>
    </row>
    <row r="86" spans="2:30" x14ac:dyDescent="0.25">
      <c r="B86">
        <v>2022</v>
      </c>
      <c r="C86">
        <v>220289</v>
      </c>
      <c r="D86" s="14" t="s">
        <v>3</v>
      </c>
      <c r="E86" s="14" t="s">
        <v>972</v>
      </c>
      <c r="F86" s="14" t="s">
        <v>60</v>
      </c>
      <c r="G86" s="14" t="s">
        <v>54</v>
      </c>
      <c r="H86" s="14" t="s">
        <v>38</v>
      </c>
      <c r="I86" s="14" t="s">
        <v>2</v>
      </c>
      <c r="J86" s="14" t="s">
        <v>251</v>
      </c>
      <c r="K86">
        <v>900404206</v>
      </c>
      <c r="L86" t="s">
        <v>458</v>
      </c>
      <c r="M86" t="s">
        <v>88</v>
      </c>
      <c r="N86" t="s">
        <v>84</v>
      </c>
      <c r="O86" s="1">
        <v>44834</v>
      </c>
      <c r="P86" s="14" t="s">
        <v>673</v>
      </c>
      <c r="Q86" s="14" t="s">
        <v>673</v>
      </c>
      <c r="R86" s="1">
        <v>44589</v>
      </c>
      <c r="S86" s="1">
        <v>44594</v>
      </c>
      <c r="T86" s="14">
        <v>300</v>
      </c>
      <c r="U86" s="1">
        <v>44897</v>
      </c>
      <c r="V86">
        <v>49901460</v>
      </c>
      <c r="W86" s="14">
        <f>$D$5-Contratos[[#This Row],[Fecha de Inicio]]</f>
        <v>240</v>
      </c>
      <c r="X86">
        <f>ROUND((($D$5-Contratos[[#This Row],[Fecha de Inicio]])/(Contratos[[#This Row],[Fecha Finalizacion Programada]]-Contratos[[#This Row],[Fecha de Inicio]])*100),2)</f>
        <v>79.209999999999994</v>
      </c>
      <c r="Y86" s="44">
        <v>39742949</v>
      </c>
      <c r="Z86" s="29">
        <v>10158511</v>
      </c>
      <c r="AA86" s="14">
        <v>0</v>
      </c>
      <c r="AB86" s="29">
        <v>0</v>
      </c>
      <c r="AC86" s="29">
        <v>49901460</v>
      </c>
      <c r="AD86" s="14">
        <v>0</v>
      </c>
    </row>
    <row r="87" spans="2:30" x14ac:dyDescent="0.25">
      <c r="B87">
        <v>2022</v>
      </c>
      <c r="C87">
        <v>220012</v>
      </c>
      <c r="D87" s="14" t="s">
        <v>3</v>
      </c>
      <c r="E87" s="14" t="s">
        <v>973</v>
      </c>
      <c r="F87" s="14" t="s">
        <v>92</v>
      </c>
      <c r="G87" s="14" t="s">
        <v>94</v>
      </c>
      <c r="H87" s="14" t="s">
        <v>923</v>
      </c>
      <c r="I87" s="14" t="s">
        <v>2</v>
      </c>
      <c r="J87" s="14" t="s">
        <v>401</v>
      </c>
      <c r="K87">
        <v>33676280</v>
      </c>
      <c r="L87" t="s">
        <v>138</v>
      </c>
      <c r="M87" t="s">
        <v>139</v>
      </c>
      <c r="N87" t="s">
        <v>84</v>
      </c>
      <c r="O87" s="1">
        <v>44834</v>
      </c>
      <c r="P87" s="14" t="s">
        <v>545</v>
      </c>
      <c r="Q87" s="14" t="s">
        <v>550</v>
      </c>
      <c r="R87" s="1">
        <v>44572</v>
      </c>
      <c r="S87" s="1">
        <v>44579</v>
      </c>
      <c r="T87" s="14">
        <v>270</v>
      </c>
      <c r="U87" s="1">
        <v>44938</v>
      </c>
      <c r="V87">
        <v>60705000</v>
      </c>
      <c r="W87" s="14">
        <f>$D$5-Contratos[[#This Row],[Fecha de Inicio]]</f>
        <v>255</v>
      </c>
      <c r="X87">
        <f>ROUND((($D$5-Contratos[[#This Row],[Fecha de Inicio]])/(Contratos[[#This Row],[Fecha Finalizacion Programada]]-Contratos[[#This Row],[Fecha de Inicio]])*100),2)</f>
        <v>71.03</v>
      </c>
      <c r="Y87" s="44">
        <v>56882833</v>
      </c>
      <c r="Z87" s="29">
        <v>3822167</v>
      </c>
      <c r="AA87" s="14">
        <v>1</v>
      </c>
      <c r="AB87" s="29">
        <v>19110833</v>
      </c>
      <c r="AC87" s="29">
        <v>79815833</v>
      </c>
      <c r="AD87" s="14">
        <v>85</v>
      </c>
    </row>
    <row r="88" spans="2:30" x14ac:dyDescent="0.25">
      <c r="B88">
        <v>2022</v>
      </c>
      <c r="C88">
        <v>220014</v>
      </c>
      <c r="D88" s="14" t="s">
        <v>3</v>
      </c>
      <c r="E88" s="14" t="s">
        <v>973</v>
      </c>
      <c r="F88" s="14" t="s">
        <v>92</v>
      </c>
      <c r="G88" s="14" t="s">
        <v>94</v>
      </c>
      <c r="H88" s="14" t="s">
        <v>923</v>
      </c>
      <c r="I88" s="14" t="s">
        <v>2</v>
      </c>
      <c r="J88" s="14" t="s">
        <v>401</v>
      </c>
      <c r="K88">
        <v>1032456288</v>
      </c>
      <c r="L88" t="s">
        <v>141</v>
      </c>
      <c r="M88" t="s">
        <v>139</v>
      </c>
      <c r="N88" t="s">
        <v>84</v>
      </c>
      <c r="O88" s="1">
        <v>44834</v>
      </c>
      <c r="P88" s="14" t="s">
        <v>545</v>
      </c>
      <c r="Q88" s="14" t="s">
        <v>550</v>
      </c>
      <c r="R88" s="1">
        <v>44572</v>
      </c>
      <c r="S88" s="1">
        <v>44578</v>
      </c>
      <c r="T88" s="14">
        <v>270</v>
      </c>
      <c r="U88" s="1">
        <v>44947</v>
      </c>
      <c r="V88">
        <v>60705000</v>
      </c>
      <c r="W88" s="14">
        <f>$D$5-Contratos[[#This Row],[Fecha de Inicio]]</f>
        <v>256</v>
      </c>
      <c r="X88">
        <f>ROUND((($D$5-Contratos[[#This Row],[Fecha de Inicio]])/(Contratos[[#This Row],[Fecha Finalizacion Programada]]-Contratos[[#This Row],[Fecha de Inicio]])*100),2)</f>
        <v>69.38</v>
      </c>
      <c r="Y88" s="44">
        <v>57107667</v>
      </c>
      <c r="Z88" s="29">
        <v>3597333</v>
      </c>
      <c r="AA88" s="14">
        <v>1</v>
      </c>
      <c r="AB88" s="29">
        <v>21134334</v>
      </c>
      <c r="AC88" s="29">
        <v>81839334</v>
      </c>
      <c r="AD88" s="14">
        <v>94</v>
      </c>
    </row>
    <row r="89" spans="2:30" x14ac:dyDescent="0.25">
      <c r="B89">
        <v>2022</v>
      </c>
      <c r="C89">
        <v>220048</v>
      </c>
      <c r="D89" s="14" t="s">
        <v>3</v>
      </c>
      <c r="E89" s="14" t="s">
        <v>974</v>
      </c>
      <c r="F89" s="14" t="s">
        <v>92</v>
      </c>
      <c r="G89" s="14" t="s">
        <v>94</v>
      </c>
      <c r="H89" s="14" t="s">
        <v>923</v>
      </c>
      <c r="I89" s="14" t="s">
        <v>2</v>
      </c>
      <c r="J89" s="14" t="s">
        <v>400</v>
      </c>
      <c r="K89">
        <v>1016056057</v>
      </c>
      <c r="L89" t="s">
        <v>156</v>
      </c>
      <c r="M89" t="s">
        <v>139</v>
      </c>
      <c r="N89" t="s">
        <v>84</v>
      </c>
      <c r="O89" s="1">
        <v>44834</v>
      </c>
      <c r="P89" s="14" t="s">
        <v>551</v>
      </c>
      <c r="Q89" s="14" t="s">
        <v>552</v>
      </c>
      <c r="R89" s="1">
        <v>44578</v>
      </c>
      <c r="S89" s="1">
        <v>44580</v>
      </c>
      <c r="T89" s="14">
        <v>210</v>
      </c>
      <c r="U89" s="1">
        <v>44898</v>
      </c>
      <c r="V89">
        <v>22799000</v>
      </c>
      <c r="W89" s="14">
        <f>$D$5-Contratos[[#This Row],[Fecha de Inicio]]</f>
        <v>254</v>
      </c>
      <c r="X89">
        <f>ROUND((($D$5-Contratos[[#This Row],[Fecha de Inicio]])/(Contratos[[#This Row],[Fecha Finalizacion Programada]]-Contratos[[#This Row],[Fecha de Inicio]])*100),2)</f>
        <v>79.87</v>
      </c>
      <c r="Y89" s="44">
        <v>27358800</v>
      </c>
      <c r="Z89" s="29">
        <v>6839700</v>
      </c>
      <c r="AA89" s="14">
        <v>1</v>
      </c>
      <c r="AB89" s="29">
        <v>11399500</v>
      </c>
      <c r="AC89" s="29">
        <v>34198500</v>
      </c>
      <c r="AD89" s="14">
        <v>105</v>
      </c>
    </row>
    <row r="90" spans="2:30" x14ac:dyDescent="0.25">
      <c r="B90">
        <v>2022</v>
      </c>
      <c r="C90">
        <v>220277</v>
      </c>
      <c r="D90" s="14" t="s">
        <v>3</v>
      </c>
      <c r="E90" s="14" t="s">
        <v>975</v>
      </c>
      <c r="F90" s="14" t="s">
        <v>92</v>
      </c>
      <c r="G90" s="14" t="s">
        <v>94</v>
      </c>
      <c r="H90" s="14" t="s">
        <v>923</v>
      </c>
      <c r="I90" s="14" t="s">
        <v>2</v>
      </c>
      <c r="J90" s="14" t="s">
        <v>400</v>
      </c>
      <c r="K90">
        <v>1032444254</v>
      </c>
      <c r="L90" t="s">
        <v>154</v>
      </c>
      <c r="M90" t="s">
        <v>139</v>
      </c>
      <c r="N90" t="s">
        <v>84</v>
      </c>
      <c r="O90" s="1">
        <v>44834</v>
      </c>
      <c r="P90" s="14" t="s">
        <v>551</v>
      </c>
      <c r="Q90" s="14" t="s">
        <v>552</v>
      </c>
      <c r="R90" s="1">
        <v>44585</v>
      </c>
      <c r="S90" s="1">
        <v>44587</v>
      </c>
      <c r="T90" s="14">
        <v>330</v>
      </c>
      <c r="U90" s="1">
        <v>44921</v>
      </c>
      <c r="V90">
        <v>35827000</v>
      </c>
      <c r="W90" s="14">
        <f>$D$5-Contratos[[#This Row],[Fecha de Inicio]]</f>
        <v>247</v>
      </c>
      <c r="X90">
        <f>ROUND((($D$5-Contratos[[#This Row],[Fecha de Inicio]])/(Contratos[[#This Row],[Fecha Finalizacion Programada]]-Contratos[[#This Row],[Fecha de Inicio]])*100),2)</f>
        <v>73.95</v>
      </c>
      <c r="Y90" s="44">
        <v>26598833</v>
      </c>
      <c r="Z90" s="29">
        <v>9228167</v>
      </c>
      <c r="AA90" s="14">
        <v>0</v>
      </c>
      <c r="AB90" s="29">
        <v>0</v>
      </c>
      <c r="AC90" s="29">
        <v>35827000</v>
      </c>
      <c r="AD90" s="14">
        <v>0</v>
      </c>
    </row>
    <row r="91" spans="2:30" x14ac:dyDescent="0.25">
      <c r="B91">
        <v>2022</v>
      </c>
      <c r="C91">
        <v>220013</v>
      </c>
      <c r="D91" s="14" t="s">
        <v>3</v>
      </c>
      <c r="E91" s="14" t="s">
        <v>973</v>
      </c>
      <c r="F91" s="14" t="s">
        <v>92</v>
      </c>
      <c r="G91" s="14" t="s">
        <v>94</v>
      </c>
      <c r="H91" s="14" t="s">
        <v>923</v>
      </c>
      <c r="I91" s="14" t="s">
        <v>2</v>
      </c>
      <c r="J91" s="14" t="s">
        <v>401</v>
      </c>
      <c r="K91">
        <v>1024530851</v>
      </c>
      <c r="L91" t="s">
        <v>142</v>
      </c>
      <c r="M91" t="s">
        <v>139</v>
      </c>
      <c r="N91" t="s">
        <v>84</v>
      </c>
      <c r="O91" s="1">
        <v>44834</v>
      </c>
      <c r="P91" s="14" t="s">
        <v>545</v>
      </c>
      <c r="Q91" s="14" t="s">
        <v>550</v>
      </c>
      <c r="R91" s="1">
        <v>44572</v>
      </c>
      <c r="S91" s="1">
        <v>44578</v>
      </c>
      <c r="T91" s="14">
        <v>270</v>
      </c>
      <c r="U91" s="1">
        <v>44947</v>
      </c>
      <c r="V91">
        <v>60705000</v>
      </c>
      <c r="W91" s="14">
        <f>$D$5-Contratos[[#This Row],[Fecha de Inicio]]</f>
        <v>256</v>
      </c>
      <c r="X91">
        <f>ROUND((($D$5-Contratos[[#This Row],[Fecha de Inicio]])/(Contratos[[#This Row],[Fecha Finalizacion Programada]]-Contratos[[#This Row],[Fecha de Inicio]])*100),2)</f>
        <v>69.38</v>
      </c>
      <c r="Y91" s="44">
        <v>57107667</v>
      </c>
      <c r="Z91" s="29">
        <v>3597333</v>
      </c>
      <c r="AA91" s="14">
        <v>1</v>
      </c>
      <c r="AB91" s="29">
        <v>21134334</v>
      </c>
      <c r="AC91" s="29">
        <v>81839334</v>
      </c>
      <c r="AD91" s="14">
        <v>94</v>
      </c>
    </row>
    <row r="92" spans="2:30" x14ac:dyDescent="0.25">
      <c r="B92">
        <v>2022</v>
      </c>
      <c r="C92">
        <v>220367</v>
      </c>
      <c r="D92" s="14" t="s">
        <v>904</v>
      </c>
      <c r="E92" s="14" t="s">
        <v>976</v>
      </c>
      <c r="F92" s="14" t="s">
        <v>0</v>
      </c>
      <c r="G92" s="14" t="s">
        <v>54</v>
      </c>
      <c r="H92" s="14" t="s">
        <v>38</v>
      </c>
      <c r="I92" s="14" t="s">
        <v>2</v>
      </c>
      <c r="J92" s="14" t="s">
        <v>242</v>
      </c>
      <c r="K92">
        <v>830122566</v>
      </c>
      <c r="L92" t="s">
        <v>518</v>
      </c>
      <c r="M92" t="s">
        <v>88</v>
      </c>
      <c r="N92" t="s">
        <v>84</v>
      </c>
      <c r="O92" s="1">
        <v>44834</v>
      </c>
      <c r="P92" s="14" t="s">
        <v>517</v>
      </c>
      <c r="Q92" s="14" t="s">
        <v>517</v>
      </c>
      <c r="R92" s="1">
        <v>44635</v>
      </c>
      <c r="S92" s="1">
        <v>44681</v>
      </c>
      <c r="T92" s="14">
        <v>360</v>
      </c>
      <c r="U92" s="1">
        <v>45046</v>
      </c>
      <c r="V92">
        <v>188496000</v>
      </c>
      <c r="W92" s="14">
        <f>$D$5-Contratos[[#This Row],[Fecha de Inicio]]</f>
        <v>153</v>
      </c>
      <c r="X92">
        <f>ROUND((($D$5-Contratos[[#This Row],[Fecha de Inicio]])/(Contratos[[#This Row],[Fecha Finalizacion Programada]]-Contratos[[#This Row],[Fecha de Inicio]])*100),2)</f>
        <v>41.92</v>
      </c>
      <c r="Y92" s="44">
        <v>79063600</v>
      </c>
      <c r="Z92" s="29">
        <v>180876230</v>
      </c>
      <c r="AA92" s="14">
        <v>1</v>
      </c>
      <c r="AB92" s="29">
        <v>71443830</v>
      </c>
      <c r="AC92" s="29">
        <v>259939830</v>
      </c>
      <c r="AD92" s="14">
        <v>0</v>
      </c>
    </row>
    <row r="93" spans="2:30" x14ac:dyDescent="0.25">
      <c r="B93">
        <v>2021</v>
      </c>
      <c r="C93">
        <v>210525</v>
      </c>
      <c r="D93" s="14" t="s">
        <v>3</v>
      </c>
      <c r="E93" s="14" t="s">
        <v>1092</v>
      </c>
      <c r="F93" s="14" t="s">
        <v>66</v>
      </c>
      <c r="G93" s="14" t="s">
        <v>54</v>
      </c>
      <c r="H93" s="14" t="s">
        <v>913</v>
      </c>
      <c r="I93" s="14" t="s">
        <v>2</v>
      </c>
      <c r="J93" s="14" t="s">
        <v>180</v>
      </c>
      <c r="K93">
        <v>900583318</v>
      </c>
      <c r="L93" t="s">
        <v>181</v>
      </c>
      <c r="M93" t="s">
        <v>172</v>
      </c>
      <c r="N93" t="s">
        <v>84</v>
      </c>
      <c r="O93" s="1">
        <v>44834</v>
      </c>
      <c r="P93" s="14" t="s">
        <v>480</v>
      </c>
      <c r="Q93" s="14" t="s">
        <v>675</v>
      </c>
      <c r="R93" s="1">
        <v>44522</v>
      </c>
      <c r="S93" s="1">
        <v>44530</v>
      </c>
      <c r="T93" s="14">
        <v>360</v>
      </c>
      <c r="U93" s="1">
        <v>44895</v>
      </c>
      <c r="V93" s="14">
        <v>51993820</v>
      </c>
      <c r="W93" s="14">
        <f>$D$5-Contratos[[#This Row],[Fecha de Inicio]]</f>
        <v>304</v>
      </c>
      <c r="X93">
        <f>ROUND((($D$5-Contratos[[#This Row],[Fecha de Inicio]])/(Contratos[[#This Row],[Fecha Finalizacion Programada]]-Contratos[[#This Row],[Fecha de Inicio]])*100),2)</f>
        <v>83.29</v>
      </c>
      <c r="Y93" s="44">
        <v>43328183</v>
      </c>
      <c r="Z93" s="29">
        <v>8665637</v>
      </c>
      <c r="AA93" s="14">
        <v>0</v>
      </c>
      <c r="AB93" s="29">
        <v>0</v>
      </c>
      <c r="AC93" s="29">
        <v>51993820</v>
      </c>
      <c r="AD93" s="14">
        <v>0</v>
      </c>
    </row>
    <row r="94" spans="2:30" x14ac:dyDescent="0.25">
      <c r="B94">
        <v>2022</v>
      </c>
      <c r="C94">
        <v>220408</v>
      </c>
      <c r="D94" s="14" t="s">
        <v>3</v>
      </c>
      <c r="E94" s="14" t="s">
        <v>977</v>
      </c>
      <c r="F94" s="14" t="s">
        <v>60</v>
      </c>
      <c r="G94" s="14" t="s">
        <v>241</v>
      </c>
      <c r="H94" s="14" t="s">
        <v>913</v>
      </c>
      <c r="I94" s="14" t="s">
        <v>2</v>
      </c>
      <c r="J94" s="14" t="s">
        <v>169</v>
      </c>
      <c r="K94">
        <v>900062917</v>
      </c>
      <c r="L94" t="s">
        <v>170</v>
      </c>
      <c r="M94" t="s">
        <v>535</v>
      </c>
      <c r="N94" t="s">
        <v>84</v>
      </c>
      <c r="O94" s="1">
        <v>44834</v>
      </c>
      <c r="P94" s="14" t="s">
        <v>171</v>
      </c>
      <c r="Q94" s="14" t="s">
        <v>676</v>
      </c>
      <c r="R94" s="1">
        <v>44735</v>
      </c>
      <c r="S94" s="1">
        <v>44737</v>
      </c>
      <c r="T94" s="14">
        <v>546</v>
      </c>
      <c r="U94" s="1">
        <v>45291</v>
      </c>
      <c r="V94">
        <v>2676607144</v>
      </c>
      <c r="W94" s="14">
        <f>$D$5-Contratos[[#This Row],[Fecha de Inicio]]</f>
        <v>97</v>
      </c>
      <c r="X94">
        <f>ROUND((($D$5-Contratos[[#This Row],[Fecha de Inicio]])/(Contratos[[#This Row],[Fecha Finalizacion Programada]]-Contratos[[#This Row],[Fecha de Inicio]])*100),2)</f>
        <v>17.510000000000002</v>
      </c>
      <c r="Y94" s="44">
        <v>410847568</v>
      </c>
      <c r="Z94" s="29">
        <v>2265759576</v>
      </c>
      <c r="AA94" s="14">
        <v>0</v>
      </c>
      <c r="AB94" s="29">
        <v>0</v>
      </c>
      <c r="AC94" s="29">
        <v>2676607144</v>
      </c>
      <c r="AD94" s="14">
        <v>0</v>
      </c>
    </row>
    <row r="95" spans="2:30" x14ac:dyDescent="0.25">
      <c r="B95">
        <v>2022</v>
      </c>
      <c r="C95">
        <v>220468</v>
      </c>
      <c r="D95" s="14" t="s">
        <v>3</v>
      </c>
      <c r="E95" s="14" t="s">
        <v>42</v>
      </c>
      <c r="F95" s="14" t="s">
        <v>92</v>
      </c>
      <c r="G95" s="14" t="s">
        <v>105</v>
      </c>
      <c r="H95" s="14" t="s">
        <v>36</v>
      </c>
      <c r="I95" s="14" t="s">
        <v>2</v>
      </c>
      <c r="J95" s="14" t="s">
        <v>43</v>
      </c>
      <c r="K95">
        <v>1015441978</v>
      </c>
      <c r="L95" t="s">
        <v>576</v>
      </c>
      <c r="M95" t="s">
        <v>95</v>
      </c>
      <c r="N95" t="s">
        <v>84</v>
      </c>
      <c r="O95" s="1">
        <v>44834</v>
      </c>
      <c r="P95" s="14" t="s">
        <v>604</v>
      </c>
      <c r="Q95" s="14" t="s">
        <v>677</v>
      </c>
      <c r="R95" s="1">
        <v>44785</v>
      </c>
      <c r="S95" s="1">
        <v>44791</v>
      </c>
      <c r="T95" s="14">
        <v>150</v>
      </c>
      <c r="U95" s="1">
        <v>44926</v>
      </c>
      <c r="V95">
        <v>6980000</v>
      </c>
      <c r="W95" s="14">
        <f>$D$5-Contratos[[#This Row],[Fecha de Inicio]]</f>
        <v>43</v>
      </c>
      <c r="X95">
        <f>ROUND((($D$5-Contratos[[#This Row],[Fecha de Inicio]])/(Contratos[[#This Row],[Fecha Finalizacion Programada]]-Contratos[[#This Row],[Fecha de Inicio]])*100),2)</f>
        <v>31.85</v>
      </c>
      <c r="Y95" s="44">
        <v>1396000</v>
      </c>
      <c r="Z95" s="29">
        <v>5584000</v>
      </c>
      <c r="AA95" s="14">
        <v>0</v>
      </c>
      <c r="AB95" s="29">
        <v>0</v>
      </c>
      <c r="AC95" s="29">
        <v>6980000</v>
      </c>
      <c r="AD95" s="14">
        <v>0</v>
      </c>
    </row>
    <row r="96" spans="2:30" x14ac:dyDescent="0.25">
      <c r="B96">
        <v>2022</v>
      </c>
      <c r="C96">
        <v>220465</v>
      </c>
      <c r="D96" s="14" t="s">
        <v>3</v>
      </c>
      <c r="E96" s="14" t="s">
        <v>42</v>
      </c>
      <c r="F96" s="14" t="s">
        <v>92</v>
      </c>
      <c r="G96" s="14" t="s">
        <v>105</v>
      </c>
      <c r="H96" s="14" t="s">
        <v>36</v>
      </c>
      <c r="I96" s="14" t="s">
        <v>2</v>
      </c>
      <c r="J96" s="14" t="s">
        <v>43</v>
      </c>
      <c r="K96">
        <v>1000154383</v>
      </c>
      <c r="L96" t="s">
        <v>577</v>
      </c>
      <c r="M96" t="s">
        <v>95</v>
      </c>
      <c r="N96" t="s">
        <v>84</v>
      </c>
      <c r="O96" s="1">
        <v>44834</v>
      </c>
      <c r="P96" s="14" t="s">
        <v>606</v>
      </c>
      <c r="Q96" s="14" t="s">
        <v>678</v>
      </c>
      <c r="R96" s="1">
        <v>44785</v>
      </c>
      <c r="S96" s="1">
        <v>44791</v>
      </c>
      <c r="T96" s="14">
        <v>150</v>
      </c>
      <c r="U96" s="1">
        <v>44926</v>
      </c>
      <c r="V96">
        <v>6980000</v>
      </c>
      <c r="W96" s="14">
        <f>$D$5-Contratos[[#This Row],[Fecha de Inicio]]</f>
        <v>43</v>
      </c>
      <c r="X96">
        <f>ROUND((($D$5-Contratos[[#This Row],[Fecha de Inicio]])/(Contratos[[#This Row],[Fecha Finalizacion Programada]]-Contratos[[#This Row],[Fecha de Inicio]])*100),2)</f>
        <v>31.85</v>
      </c>
      <c r="Y96" s="44">
        <v>2000933</v>
      </c>
      <c r="Z96" s="29">
        <v>4979067</v>
      </c>
      <c r="AA96" s="14">
        <v>0</v>
      </c>
      <c r="AB96" s="29">
        <v>0</v>
      </c>
      <c r="AC96" s="29">
        <v>6980000</v>
      </c>
      <c r="AD96" s="14">
        <v>0</v>
      </c>
    </row>
    <row r="97" spans="2:30" x14ac:dyDescent="0.25">
      <c r="B97">
        <v>2022</v>
      </c>
      <c r="C97">
        <v>220300</v>
      </c>
      <c r="D97" s="14" t="s">
        <v>3</v>
      </c>
      <c r="E97" s="14" t="s">
        <v>978</v>
      </c>
      <c r="F97" s="14" t="s">
        <v>92</v>
      </c>
      <c r="G97" s="14" t="s">
        <v>94</v>
      </c>
      <c r="H97" s="14" t="s">
        <v>909</v>
      </c>
      <c r="I97" s="14" t="s">
        <v>2</v>
      </c>
      <c r="J97" s="14" t="s">
        <v>473</v>
      </c>
      <c r="K97">
        <v>52966918</v>
      </c>
      <c r="L97" t="s">
        <v>474</v>
      </c>
      <c r="M97" t="s">
        <v>95</v>
      </c>
      <c r="N97" t="s">
        <v>84</v>
      </c>
      <c r="O97" s="1">
        <v>44834</v>
      </c>
      <c r="P97" s="14" t="s">
        <v>679</v>
      </c>
      <c r="Q97" s="14" t="s">
        <v>680</v>
      </c>
      <c r="R97" s="1">
        <v>44587</v>
      </c>
      <c r="S97" s="1">
        <v>44596</v>
      </c>
      <c r="T97" s="14">
        <v>345</v>
      </c>
      <c r="U97" s="1">
        <v>44945</v>
      </c>
      <c r="V97">
        <v>94438000</v>
      </c>
      <c r="W97" s="14">
        <f>$D$5-Contratos[[#This Row],[Fecha de Inicio]]</f>
        <v>238</v>
      </c>
      <c r="X97">
        <f>ROUND((($D$5-Contratos[[#This Row],[Fecha de Inicio]])/(Contratos[[#This Row],[Fecha Finalizacion Programada]]-Contratos[[#This Row],[Fecha de Inicio]])*100),2)</f>
        <v>68.19</v>
      </c>
      <c r="Y97" s="44">
        <v>66517200</v>
      </c>
      <c r="Z97" s="29">
        <v>27920800</v>
      </c>
      <c r="AA97" s="14">
        <v>0</v>
      </c>
      <c r="AB97" s="29">
        <v>0</v>
      </c>
      <c r="AC97" s="29">
        <v>94438000</v>
      </c>
      <c r="AD97" s="14">
        <v>0</v>
      </c>
    </row>
    <row r="98" spans="2:30" x14ac:dyDescent="0.25">
      <c r="B98">
        <v>2022</v>
      </c>
      <c r="C98">
        <v>220460</v>
      </c>
      <c r="D98" s="14" t="s">
        <v>3</v>
      </c>
      <c r="E98" s="14" t="s">
        <v>979</v>
      </c>
      <c r="F98" s="14" t="s">
        <v>92</v>
      </c>
      <c r="G98" s="14" t="s">
        <v>94</v>
      </c>
      <c r="H98" s="14" t="s">
        <v>919</v>
      </c>
      <c r="I98" s="14" t="s">
        <v>2</v>
      </c>
      <c r="J98" s="14" t="s">
        <v>565</v>
      </c>
      <c r="K98">
        <v>1016014950</v>
      </c>
      <c r="L98" t="s">
        <v>566</v>
      </c>
      <c r="M98" t="s">
        <v>192</v>
      </c>
      <c r="N98" t="s">
        <v>84</v>
      </c>
      <c r="O98" s="1">
        <v>44834</v>
      </c>
      <c r="P98" s="14" t="s">
        <v>489</v>
      </c>
      <c r="Q98" s="14" t="s">
        <v>681</v>
      </c>
      <c r="R98" s="1">
        <v>44785</v>
      </c>
      <c r="S98" s="1">
        <v>44791</v>
      </c>
      <c r="T98" s="14">
        <v>195</v>
      </c>
      <c r="U98" s="1">
        <v>44990</v>
      </c>
      <c r="V98">
        <v>43842500</v>
      </c>
      <c r="W98" s="14">
        <f>$D$5-Contratos[[#This Row],[Fecha de Inicio]]</f>
        <v>43</v>
      </c>
      <c r="X98">
        <f>ROUND((($D$5-Contratos[[#This Row],[Fecha de Inicio]])/(Contratos[[#This Row],[Fecha Finalizacion Programada]]-Contratos[[#This Row],[Fecha de Inicio]])*100),2)</f>
        <v>21.61</v>
      </c>
      <c r="Y98" s="44">
        <v>9667833</v>
      </c>
      <c r="Z98" s="29">
        <v>34174667</v>
      </c>
      <c r="AA98" s="14">
        <v>0</v>
      </c>
      <c r="AB98" s="29">
        <v>0</v>
      </c>
      <c r="AC98" s="29">
        <v>43842500</v>
      </c>
      <c r="AD98" s="14">
        <v>0</v>
      </c>
    </row>
    <row r="99" spans="2:30" x14ac:dyDescent="0.25">
      <c r="B99">
        <v>2022</v>
      </c>
      <c r="C99">
        <v>220534</v>
      </c>
      <c r="D99" s="14" t="s">
        <v>904</v>
      </c>
      <c r="E99" s="14" t="s">
        <v>980</v>
      </c>
      <c r="F99" s="14" t="s">
        <v>0</v>
      </c>
      <c r="G99" s="14" t="s">
        <v>54</v>
      </c>
      <c r="H99" s="14" t="s">
        <v>38</v>
      </c>
      <c r="I99" s="14" t="s">
        <v>2</v>
      </c>
      <c r="J99" s="14" t="s">
        <v>682</v>
      </c>
      <c r="K99">
        <v>800103052</v>
      </c>
      <c r="L99" t="s">
        <v>159</v>
      </c>
      <c r="M99" t="s">
        <v>160</v>
      </c>
      <c r="N99" t="s">
        <v>84</v>
      </c>
      <c r="O99" s="1">
        <v>44834</v>
      </c>
      <c r="P99" s="14" t="s">
        <v>683</v>
      </c>
      <c r="Q99" s="14" t="s">
        <v>684</v>
      </c>
      <c r="R99" s="1">
        <v>44803</v>
      </c>
      <c r="S99" s="1">
        <v>44805</v>
      </c>
      <c r="T99" s="14">
        <v>120</v>
      </c>
      <c r="U99" s="1">
        <v>44926</v>
      </c>
      <c r="V99">
        <v>1360383674</v>
      </c>
      <c r="W99" s="14">
        <f>$D$5-Contratos[[#This Row],[Fecha de Inicio]]</f>
        <v>29</v>
      </c>
      <c r="X99">
        <f>ROUND((($D$5-Contratos[[#This Row],[Fecha de Inicio]])/(Contratos[[#This Row],[Fecha Finalizacion Programada]]-Contratos[[#This Row],[Fecha de Inicio]])*100),2)</f>
        <v>23.97</v>
      </c>
      <c r="Y99" s="44">
        <v>0</v>
      </c>
      <c r="Z99" s="29">
        <v>1360383674</v>
      </c>
      <c r="AA99" s="14">
        <v>0</v>
      </c>
      <c r="AB99" s="29">
        <v>0</v>
      </c>
      <c r="AC99" s="29">
        <v>1360383674</v>
      </c>
      <c r="AD99" s="14">
        <v>0</v>
      </c>
    </row>
    <row r="100" spans="2:30" x14ac:dyDescent="0.25">
      <c r="B100">
        <v>2022</v>
      </c>
      <c r="C100">
        <v>220275</v>
      </c>
      <c r="D100" s="14" t="s">
        <v>3</v>
      </c>
      <c r="E100" s="14" t="s">
        <v>930</v>
      </c>
      <c r="F100" s="14" t="s">
        <v>92</v>
      </c>
      <c r="G100" s="14" t="s">
        <v>105</v>
      </c>
      <c r="H100" s="14" t="s">
        <v>36</v>
      </c>
      <c r="I100" s="14" t="s">
        <v>2</v>
      </c>
      <c r="J100" s="14" t="s">
        <v>343</v>
      </c>
      <c r="K100">
        <v>1024511535</v>
      </c>
      <c r="L100" t="s">
        <v>351</v>
      </c>
      <c r="M100" t="s">
        <v>95</v>
      </c>
      <c r="N100" t="s">
        <v>84</v>
      </c>
      <c r="O100" s="1">
        <v>44834</v>
      </c>
      <c r="P100" s="14" t="s">
        <v>604</v>
      </c>
      <c r="Q100" s="14" t="s">
        <v>685</v>
      </c>
      <c r="R100" s="1">
        <v>44582</v>
      </c>
      <c r="S100" s="1">
        <v>44588</v>
      </c>
      <c r="T100" s="14">
        <v>345</v>
      </c>
      <c r="U100" s="1">
        <v>44926</v>
      </c>
      <c r="V100">
        <v>26749000</v>
      </c>
      <c r="W100" s="14">
        <f>$D$5-Contratos[[#This Row],[Fecha de Inicio]]</f>
        <v>246</v>
      </c>
      <c r="X100">
        <f>ROUND((($D$5-Contratos[[#This Row],[Fecha de Inicio]])/(Contratos[[#This Row],[Fecha Finalizacion Programada]]-Contratos[[#This Row],[Fecha de Inicio]])*100),2)</f>
        <v>72.78</v>
      </c>
      <c r="Y100" s="44">
        <v>2326000</v>
      </c>
      <c r="Z100" s="29">
        <v>24423000</v>
      </c>
      <c r="AA100" s="14">
        <v>0</v>
      </c>
      <c r="AB100" s="29">
        <v>0</v>
      </c>
      <c r="AC100" s="29">
        <v>26749000</v>
      </c>
      <c r="AD100" s="14">
        <v>0</v>
      </c>
    </row>
    <row r="101" spans="2:30" x14ac:dyDescent="0.25">
      <c r="B101">
        <v>2022</v>
      </c>
      <c r="C101">
        <v>220074</v>
      </c>
      <c r="D101" s="14" t="s">
        <v>3</v>
      </c>
      <c r="E101" s="14" t="s">
        <v>931</v>
      </c>
      <c r="F101" s="14" t="s">
        <v>92</v>
      </c>
      <c r="G101" s="14" t="s">
        <v>105</v>
      </c>
      <c r="H101" s="14" t="s">
        <v>36</v>
      </c>
      <c r="I101" s="14" t="s">
        <v>2</v>
      </c>
      <c r="J101" s="14" t="s">
        <v>302</v>
      </c>
      <c r="K101">
        <v>1000969475</v>
      </c>
      <c r="L101" t="s">
        <v>385</v>
      </c>
      <c r="M101" t="s">
        <v>95</v>
      </c>
      <c r="N101" t="s">
        <v>84</v>
      </c>
      <c r="O101" s="1">
        <v>44834</v>
      </c>
      <c r="P101" s="14" t="s">
        <v>604</v>
      </c>
      <c r="Q101" s="14" t="s">
        <v>686</v>
      </c>
      <c r="R101" s="1">
        <v>44573</v>
      </c>
      <c r="S101" s="1">
        <v>44574</v>
      </c>
      <c r="T101" s="14">
        <v>345</v>
      </c>
      <c r="U101" s="1">
        <v>44923</v>
      </c>
      <c r="V101">
        <v>26749000</v>
      </c>
      <c r="W101" s="14">
        <f>$D$5-Contratos[[#This Row],[Fecha de Inicio]]</f>
        <v>260</v>
      </c>
      <c r="X101">
        <f>ROUND((($D$5-Contratos[[#This Row],[Fecha de Inicio]])/(Contratos[[#This Row],[Fecha Finalizacion Programada]]-Contratos[[#This Row],[Fecha de Inicio]])*100),2)</f>
        <v>74.5</v>
      </c>
      <c r="Y101" s="44">
        <v>2326000</v>
      </c>
      <c r="Z101" s="29">
        <v>24423000</v>
      </c>
      <c r="AA101" s="14">
        <v>0</v>
      </c>
      <c r="AB101" s="29">
        <v>0</v>
      </c>
      <c r="AC101" s="29">
        <v>26749000</v>
      </c>
      <c r="AD101" s="14">
        <v>0</v>
      </c>
    </row>
    <row r="102" spans="2:30" x14ac:dyDescent="0.25">
      <c r="B102">
        <v>2022</v>
      </c>
      <c r="C102">
        <v>220272</v>
      </c>
      <c r="D102" s="14" t="s">
        <v>3</v>
      </c>
      <c r="E102" s="14" t="s">
        <v>930</v>
      </c>
      <c r="F102" s="14" t="s">
        <v>92</v>
      </c>
      <c r="G102" s="14" t="s">
        <v>105</v>
      </c>
      <c r="H102" s="14" t="s">
        <v>36</v>
      </c>
      <c r="I102" s="14" t="s">
        <v>2</v>
      </c>
      <c r="J102" s="14" t="s">
        <v>381</v>
      </c>
      <c r="K102">
        <v>1024529516</v>
      </c>
      <c r="L102" t="s">
        <v>382</v>
      </c>
      <c r="M102" t="s">
        <v>95</v>
      </c>
      <c r="N102" t="s">
        <v>84</v>
      </c>
      <c r="O102" s="1">
        <v>44834</v>
      </c>
      <c r="P102" s="14" t="s">
        <v>604</v>
      </c>
      <c r="Q102" s="14" t="s">
        <v>688</v>
      </c>
      <c r="R102" s="1">
        <v>44582</v>
      </c>
      <c r="S102" s="1">
        <v>44588</v>
      </c>
      <c r="T102" s="14">
        <v>345</v>
      </c>
      <c r="U102" s="1">
        <v>44926</v>
      </c>
      <c r="V102">
        <v>26749000</v>
      </c>
      <c r="W102" s="14">
        <f>$D$5-Contratos[[#This Row],[Fecha de Inicio]]</f>
        <v>246</v>
      </c>
      <c r="X102">
        <f>ROUND((($D$5-Contratos[[#This Row],[Fecha de Inicio]])/(Contratos[[#This Row],[Fecha Finalizacion Programada]]-Contratos[[#This Row],[Fecha de Inicio]])*100),2)</f>
        <v>72.78</v>
      </c>
      <c r="Y102" s="44">
        <v>2326000</v>
      </c>
      <c r="Z102" s="29">
        <v>24423000</v>
      </c>
      <c r="AA102" s="14">
        <v>0</v>
      </c>
      <c r="AB102" s="29">
        <v>0</v>
      </c>
      <c r="AC102" s="29">
        <v>26749000</v>
      </c>
      <c r="AD102" s="14">
        <v>0</v>
      </c>
    </row>
    <row r="103" spans="2:30" x14ac:dyDescent="0.25">
      <c r="B103">
        <v>2022</v>
      </c>
      <c r="C103">
        <v>220256</v>
      </c>
      <c r="D103" s="14" t="s">
        <v>3</v>
      </c>
      <c r="E103" s="14" t="s">
        <v>933</v>
      </c>
      <c r="F103" s="14" t="s">
        <v>92</v>
      </c>
      <c r="G103" s="14" t="s">
        <v>94</v>
      </c>
      <c r="H103" s="14" t="s">
        <v>36</v>
      </c>
      <c r="I103" s="14" t="s">
        <v>2</v>
      </c>
      <c r="J103" s="14" t="s">
        <v>340</v>
      </c>
      <c r="K103">
        <v>1030614490</v>
      </c>
      <c r="L103" t="s">
        <v>126</v>
      </c>
      <c r="M103" t="s">
        <v>95</v>
      </c>
      <c r="N103" t="s">
        <v>84</v>
      </c>
      <c r="O103" s="1">
        <v>44834</v>
      </c>
      <c r="P103" s="14" t="s">
        <v>604</v>
      </c>
      <c r="Q103" s="14" t="s">
        <v>689</v>
      </c>
      <c r="R103" s="1">
        <v>44582</v>
      </c>
      <c r="S103" s="1">
        <v>44586</v>
      </c>
      <c r="T103" s="14">
        <v>345</v>
      </c>
      <c r="U103" s="1">
        <v>44926</v>
      </c>
      <c r="V103">
        <v>53498000</v>
      </c>
      <c r="W103" s="14">
        <f>$D$5-Contratos[[#This Row],[Fecha de Inicio]]</f>
        <v>248</v>
      </c>
      <c r="X103">
        <f>ROUND((($D$5-Contratos[[#This Row],[Fecha de Inicio]])/(Contratos[[#This Row],[Fecha Finalizacion Programada]]-Contratos[[#This Row],[Fecha de Inicio]])*100),2)</f>
        <v>72.94</v>
      </c>
      <c r="Y103" s="44">
        <v>4652000</v>
      </c>
      <c r="Z103" s="29">
        <v>48846000</v>
      </c>
      <c r="AA103" s="14">
        <v>0</v>
      </c>
      <c r="AB103" s="29">
        <v>0</v>
      </c>
      <c r="AC103" s="29">
        <v>53498000</v>
      </c>
      <c r="AD103" s="14">
        <v>0</v>
      </c>
    </row>
    <row r="104" spans="2:30" x14ac:dyDescent="0.25">
      <c r="B104">
        <v>2022</v>
      </c>
      <c r="C104">
        <v>220472</v>
      </c>
      <c r="D104" s="14" t="s">
        <v>3</v>
      </c>
      <c r="E104" s="14" t="s">
        <v>42</v>
      </c>
      <c r="F104" s="14" t="s">
        <v>92</v>
      </c>
      <c r="G104" s="14" t="s">
        <v>105</v>
      </c>
      <c r="H104" s="14" t="s">
        <v>36</v>
      </c>
      <c r="I104" s="14" t="s">
        <v>2</v>
      </c>
      <c r="J104" s="14" t="s">
        <v>43</v>
      </c>
      <c r="K104">
        <v>1032458437</v>
      </c>
      <c r="L104" t="s">
        <v>578</v>
      </c>
      <c r="M104" t="s">
        <v>95</v>
      </c>
      <c r="N104" t="s">
        <v>84</v>
      </c>
      <c r="O104" s="1">
        <v>44834</v>
      </c>
      <c r="P104" s="14" t="s">
        <v>604</v>
      </c>
      <c r="Q104" s="14" t="s">
        <v>690</v>
      </c>
      <c r="R104" s="1">
        <v>44785</v>
      </c>
      <c r="S104" s="1">
        <v>44791</v>
      </c>
      <c r="T104" s="14">
        <v>150</v>
      </c>
      <c r="U104" s="1">
        <v>44926</v>
      </c>
      <c r="V104">
        <v>6980000</v>
      </c>
      <c r="W104" s="14">
        <f>$D$5-Contratos[[#This Row],[Fecha de Inicio]]</f>
        <v>43</v>
      </c>
      <c r="X104">
        <f>ROUND((($D$5-Contratos[[#This Row],[Fecha de Inicio]])/(Contratos[[#This Row],[Fecha Finalizacion Programada]]-Contratos[[#This Row],[Fecha de Inicio]])*100),2)</f>
        <v>31.85</v>
      </c>
      <c r="Y104" s="44">
        <v>1396000</v>
      </c>
      <c r="Z104" s="29">
        <v>5584000</v>
      </c>
      <c r="AA104" s="14">
        <v>0</v>
      </c>
      <c r="AB104" s="29">
        <v>0</v>
      </c>
      <c r="AC104" s="29">
        <v>6980000</v>
      </c>
      <c r="AD104" s="14">
        <v>0</v>
      </c>
    </row>
    <row r="105" spans="2:30" x14ac:dyDescent="0.25">
      <c r="B105">
        <v>2022</v>
      </c>
      <c r="C105">
        <v>220158</v>
      </c>
      <c r="D105" s="14" t="s">
        <v>3</v>
      </c>
      <c r="E105" s="14" t="s">
        <v>932</v>
      </c>
      <c r="F105" s="14" t="s">
        <v>92</v>
      </c>
      <c r="G105" s="14" t="s">
        <v>94</v>
      </c>
      <c r="H105" s="14" t="s">
        <v>36</v>
      </c>
      <c r="I105" s="14" t="s">
        <v>2</v>
      </c>
      <c r="J105" s="14" t="s">
        <v>336</v>
      </c>
      <c r="K105">
        <v>20444897</v>
      </c>
      <c r="L105" t="s">
        <v>117</v>
      </c>
      <c r="M105" t="s">
        <v>95</v>
      </c>
      <c r="N105" t="s">
        <v>84</v>
      </c>
      <c r="O105" s="1">
        <v>44834</v>
      </c>
      <c r="P105" s="14" t="s">
        <v>604</v>
      </c>
      <c r="Q105" s="14" t="s">
        <v>691</v>
      </c>
      <c r="R105" s="1">
        <v>44575</v>
      </c>
      <c r="S105" s="1">
        <v>44582</v>
      </c>
      <c r="T105" s="14">
        <v>345</v>
      </c>
      <c r="U105" s="1">
        <v>44926</v>
      </c>
      <c r="V105">
        <v>53498000</v>
      </c>
      <c r="W105" s="14">
        <f>$D$5-Contratos[[#This Row],[Fecha de Inicio]]</f>
        <v>252</v>
      </c>
      <c r="X105">
        <f>ROUND((($D$5-Contratos[[#This Row],[Fecha de Inicio]])/(Contratos[[#This Row],[Fecha Finalizacion Programada]]-Contratos[[#This Row],[Fecha de Inicio]])*100),2)</f>
        <v>73.260000000000005</v>
      </c>
      <c r="Y105" s="44">
        <v>4652000</v>
      </c>
      <c r="Z105" s="29">
        <v>48846000</v>
      </c>
      <c r="AA105" s="14">
        <v>0</v>
      </c>
      <c r="AB105" s="29">
        <v>0</v>
      </c>
      <c r="AC105" s="29">
        <v>53498000</v>
      </c>
      <c r="AD105" s="14">
        <v>0</v>
      </c>
    </row>
    <row r="106" spans="2:30" x14ac:dyDescent="0.25">
      <c r="B106">
        <v>2022</v>
      </c>
      <c r="C106">
        <v>220464</v>
      </c>
      <c r="D106" s="14" t="s">
        <v>3</v>
      </c>
      <c r="E106" s="14" t="s">
        <v>42</v>
      </c>
      <c r="F106" s="14" t="s">
        <v>92</v>
      </c>
      <c r="G106" s="14" t="s">
        <v>105</v>
      </c>
      <c r="H106" s="14" t="s">
        <v>36</v>
      </c>
      <c r="I106" s="14" t="s">
        <v>2</v>
      </c>
      <c r="J106" s="14" t="s">
        <v>43</v>
      </c>
      <c r="K106">
        <v>1192724861</v>
      </c>
      <c r="L106" t="s">
        <v>580</v>
      </c>
      <c r="M106" t="s">
        <v>95</v>
      </c>
      <c r="N106" t="s">
        <v>84</v>
      </c>
      <c r="O106" s="1">
        <v>44834</v>
      </c>
      <c r="P106" s="14" t="s">
        <v>604</v>
      </c>
      <c r="Q106" s="14" t="s">
        <v>692</v>
      </c>
      <c r="R106" s="1">
        <v>44785</v>
      </c>
      <c r="S106" s="1">
        <v>44792</v>
      </c>
      <c r="T106" s="14">
        <v>150</v>
      </c>
      <c r="U106" s="1">
        <v>44926</v>
      </c>
      <c r="V106">
        <v>6980000</v>
      </c>
      <c r="W106" s="14">
        <f>$D$5-Contratos[[#This Row],[Fecha de Inicio]]</f>
        <v>42</v>
      </c>
      <c r="X106">
        <f>ROUND((($D$5-Contratos[[#This Row],[Fecha de Inicio]])/(Contratos[[#This Row],[Fecha Finalizacion Programada]]-Contratos[[#This Row],[Fecha de Inicio]])*100),2)</f>
        <v>31.34</v>
      </c>
      <c r="Y106" s="44">
        <v>1396000</v>
      </c>
      <c r="Z106" s="29">
        <v>5584000</v>
      </c>
      <c r="AA106" s="14">
        <v>0</v>
      </c>
      <c r="AB106" s="29">
        <v>0</v>
      </c>
      <c r="AC106" s="29">
        <v>6980000</v>
      </c>
      <c r="AD106" s="14">
        <v>0</v>
      </c>
    </row>
    <row r="107" spans="2:30" x14ac:dyDescent="0.25">
      <c r="B107">
        <v>2022</v>
      </c>
      <c r="C107">
        <v>220470</v>
      </c>
      <c r="D107" s="14" t="s">
        <v>3</v>
      </c>
      <c r="E107" s="14" t="s">
        <v>42</v>
      </c>
      <c r="F107" s="14" t="s">
        <v>92</v>
      </c>
      <c r="G107" s="14" t="s">
        <v>105</v>
      </c>
      <c r="H107" s="14" t="s">
        <v>36</v>
      </c>
      <c r="I107" s="14" t="s">
        <v>2</v>
      </c>
      <c r="J107" s="14" t="s">
        <v>43</v>
      </c>
      <c r="K107">
        <v>1013593069</v>
      </c>
      <c r="L107" t="s">
        <v>581</v>
      </c>
      <c r="M107" t="s">
        <v>95</v>
      </c>
      <c r="N107" t="s">
        <v>84</v>
      </c>
      <c r="O107" s="1">
        <v>44834</v>
      </c>
      <c r="P107" s="14" t="s">
        <v>604</v>
      </c>
      <c r="Q107" s="14" t="s">
        <v>693</v>
      </c>
      <c r="R107" s="1">
        <v>44785</v>
      </c>
      <c r="S107" s="1">
        <v>44792</v>
      </c>
      <c r="T107" s="14">
        <v>150</v>
      </c>
      <c r="U107" s="1">
        <v>44926</v>
      </c>
      <c r="V107">
        <v>6980000</v>
      </c>
      <c r="W107" s="14">
        <f>$D$5-Contratos[[#This Row],[Fecha de Inicio]]</f>
        <v>42</v>
      </c>
      <c r="X107">
        <f>ROUND((($D$5-Contratos[[#This Row],[Fecha de Inicio]])/(Contratos[[#This Row],[Fecha Finalizacion Programada]]-Contratos[[#This Row],[Fecha de Inicio]])*100),2)</f>
        <v>31.34</v>
      </c>
      <c r="Y107" s="44">
        <v>1396000</v>
      </c>
      <c r="Z107" s="29">
        <v>5584000</v>
      </c>
      <c r="AA107" s="14">
        <v>0</v>
      </c>
      <c r="AB107" s="29">
        <v>0</v>
      </c>
      <c r="AC107" s="29">
        <v>6980000</v>
      </c>
      <c r="AD107" s="14">
        <v>0</v>
      </c>
    </row>
    <row r="108" spans="2:30" x14ac:dyDescent="0.25">
      <c r="B108">
        <v>2022</v>
      </c>
      <c r="C108">
        <v>220467</v>
      </c>
      <c r="D108" s="14" t="s">
        <v>3</v>
      </c>
      <c r="E108" s="14" t="s">
        <v>42</v>
      </c>
      <c r="F108" s="14" t="s">
        <v>92</v>
      </c>
      <c r="G108" s="14" t="s">
        <v>105</v>
      </c>
      <c r="H108" s="14" t="s">
        <v>36</v>
      </c>
      <c r="I108" s="14" t="s">
        <v>2</v>
      </c>
      <c r="J108" s="14" t="s">
        <v>43</v>
      </c>
      <c r="K108">
        <v>53006728</v>
      </c>
      <c r="L108" t="s">
        <v>582</v>
      </c>
      <c r="M108" t="s">
        <v>95</v>
      </c>
      <c r="N108" t="s">
        <v>84</v>
      </c>
      <c r="O108" s="1">
        <v>44834</v>
      </c>
      <c r="P108" s="14" t="s">
        <v>604</v>
      </c>
      <c r="Q108" s="14" t="s">
        <v>695</v>
      </c>
      <c r="R108" s="1">
        <v>44785</v>
      </c>
      <c r="S108" s="1">
        <v>44792</v>
      </c>
      <c r="T108" s="14">
        <v>150</v>
      </c>
      <c r="U108" s="1">
        <v>44926</v>
      </c>
      <c r="V108">
        <v>6980000</v>
      </c>
      <c r="W108" s="14">
        <f>$D$5-Contratos[[#This Row],[Fecha de Inicio]]</f>
        <v>42</v>
      </c>
      <c r="X108">
        <f>ROUND((($D$5-Contratos[[#This Row],[Fecha de Inicio]])/(Contratos[[#This Row],[Fecha Finalizacion Programada]]-Contratos[[#This Row],[Fecha de Inicio]])*100),2)</f>
        <v>31.34</v>
      </c>
      <c r="Y108" s="44">
        <v>1396000</v>
      </c>
      <c r="Z108" s="29">
        <v>5584000</v>
      </c>
      <c r="AA108" s="14">
        <v>0</v>
      </c>
      <c r="AB108" s="29">
        <v>0</v>
      </c>
      <c r="AC108" s="29">
        <v>6980000</v>
      </c>
      <c r="AD108" s="14">
        <v>0</v>
      </c>
    </row>
    <row r="109" spans="2:30" x14ac:dyDescent="0.25">
      <c r="B109">
        <v>2022</v>
      </c>
      <c r="C109">
        <v>220510</v>
      </c>
      <c r="D109" s="14" t="s">
        <v>3</v>
      </c>
      <c r="E109" s="14" t="s">
        <v>981</v>
      </c>
      <c r="F109" s="14" t="s">
        <v>92</v>
      </c>
      <c r="G109" s="14" t="s">
        <v>94</v>
      </c>
      <c r="H109" s="14" t="s">
        <v>36</v>
      </c>
      <c r="I109" s="14" t="s">
        <v>2</v>
      </c>
      <c r="J109" s="14" t="s">
        <v>635</v>
      </c>
      <c r="K109">
        <v>1019088527</v>
      </c>
      <c r="L109" t="s">
        <v>120</v>
      </c>
      <c r="M109" t="s">
        <v>95</v>
      </c>
      <c r="N109" t="s">
        <v>84</v>
      </c>
      <c r="O109" s="1">
        <v>44834</v>
      </c>
      <c r="P109" s="14" t="s">
        <v>604</v>
      </c>
      <c r="Q109" s="14" t="s">
        <v>696</v>
      </c>
      <c r="R109" s="1">
        <v>44795</v>
      </c>
      <c r="S109" s="1">
        <v>44796</v>
      </c>
      <c r="T109" s="14">
        <v>150</v>
      </c>
      <c r="U109" s="1">
        <v>44926</v>
      </c>
      <c r="V109">
        <v>16285000</v>
      </c>
      <c r="W109" s="14">
        <f>$D$5-Contratos[[#This Row],[Fecha de Inicio]]</f>
        <v>38</v>
      </c>
      <c r="X109">
        <f>ROUND((($D$5-Contratos[[#This Row],[Fecha de Inicio]])/(Contratos[[#This Row],[Fecha Finalizacion Programada]]-Contratos[[#This Row],[Fecha de Inicio]])*100),2)</f>
        <v>29.23</v>
      </c>
      <c r="Y109" s="44">
        <v>3257000</v>
      </c>
      <c r="Z109" s="29">
        <v>13028000</v>
      </c>
      <c r="AA109" s="14">
        <v>0</v>
      </c>
      <c r="AB109" s="29">
        <v>0</v>
      </c>
      <c r="AC109" s="29">
        <v>16285000</v>
      </c>
      <c r="AD109" s="14">
        <v>0</v>
      </c>
    </row>
    <row r="110" spans="2:30" x14ac:dyDescent="0.25">
      <c r="B110">
        <v>2022</v>
      </c>
      <c r="C110">
        <v>220466</v>
      </c>
      <c r="D110" s="14" t="s">
        <v>3</v>
      </c>
      <c r="E110" s="14" t="s">
        <v>42</v>
      </c>
      <c r="F110" s="14" t="s">
        <v>92</v>
      </c>
      <c r="G110" s="14" t="s">
        <v>105</v>
      </c>
      <c r="H110" s="14" t="s">
        <v>36</v>
      </c>
      <c r="I110" s="14" t="s">
        <v>2</v>
      </c>
      <c r="J110" s="14" t="s">
        <v>43</v>
      </c>
      <c r="K110">
        <v>1003711366</v>
      </c>
      <c r="L110" t="s">
        <v>583</v>
      </c>
      <c r="M110" t="s">
        <v>95</v>
      </c>
      <c r="N110" t="s">
        <v>84</v>
      </c>
      <c r="O110" s="1">
        <v>44834</v>
      </c>
      <c r="P110" s="14" t="s">
        <v>604</v>
      </c>
      <c r="Q110" s="14" t="s">
        <v>697</v>
      </c>
      <c r="R110" s="1">
        <v>44785</v>
      </c>
      <c r="S110" s="1">
        <v>44792</v>
      </c>
      <c r="T110" s="14">
        <v>150</v>
      </c>
      <c r="U110" s="1">
        <v>44926</v>
      </c>
      <c r="V110">
        <v>6980000</v>
      </c>
      <c r="W110" s="14">
        <f>$D$5-Contratos[[#This Row],[Fecha de Inicio]]</f>
        <v>42</v>
      </c>
      <c r="X110">
        <f>ROUND((($D$5-Contratos[[#This Row],[Fecha de Inicio]])/(Contratos[[#This Row],[Fecha Finalizacion Programada]]-Contratos[[#This Row],[Fecha de Inicio]])*100),2)</f>
        <v>31.34</v>
      </c>
      <c r="Y110" s="44">
        <v>1396000</v>
      </c>
      <c r="Z110" s="29">
        <v>5584000</v>
      </c>
      <c r="AA110" s="14">
        <v>0</v>
      </c>
      <c r="AB110" s="29">
        <v>0</v>
      </c>
      <c r="AC110" s="29">
        <v>6980000</v>
      </c>
      <c r="AD110" s="14">
        <v>0</v>
      </c>
    </row>
    <row r="111" spans="2:30" x14ac:dyDescent="0.25">
      <c r="B111">
        <v>2022</v>
      </c>
      <c r="C111">
        <v>220475</v>
      </c>
      <c r="D111" s="14" t="s">
        <v>3</v>
      </c>
      <c r="E111" s="14" t="s">
        <v>42</v>
      </c>
      <c r="F111" s="14" t="s">
        <v>92</v>
      </c>
      <c r="G111" s="14" t="s">
        <v>105</v>
      </c>
      <c r="H111" s="14" t="s">
        <v>36</v>
      </c>
      <c r="I111" s="14" t="s">
        <v>2</v>
      </c>
      <c r="J111" s="14" t="s">
        <v>43</v>
      </c>
      <c r="K111">
        <v>1023921467</v>
      </c>
      <c r="L111" t="s">
        <v>584</v>
      </c>
      <c r="M111" t="s">
        <v>95</v>
      </c>
      <c r="N111" t="s">
        <v>84</v>
      </c>
      <c r="O111" s="1">
        <v>44834</v>
      </c>
      <c r="P111" s="14" t="s">
        <v>604</v>
      </c>
      <c r="Q111" s="14" t="s">
        <v>698</v>
      </c>
      <c r="R111" s="1">
        <v>44789</v>
      </c>
      <c r="S111" s="1">
        <v>44792</v>
      </c>
      <c r="T111" s="14">
        <v>150</v>
      </c>
      <c r="U111" s="1">
        <v>44848</v>
      </c>
      <c r="V111">
        <v>6980000</v>
      </c>
      <c r="W111" s="14">
        <f>$D$5-Contratos[[#This Row],[Fecha de Inicio]]</f>
        <v>42</v>
      </c>
      <c r="X111">
        <f>ROUND((($D$5-Contratos[[#This Row],[Fecha de Inicio]])/(Contratos[[#This Row],[Fecha Finalizacion Programada]]-Contratos[[#This Row],[Fecha de Inicio]])*100),2)</f>
        <v>75</v>
      </c>
      <c r="Y111" s="44">
        <v>1954400</v>
      </c>
      <c r="Z111" s="29">
        <v>5025600</v>
      </c>
      <c r="AA111" s="14">
        <v>0</v>
      </c>
      <c r="AB111" s="29">
        <v>0</v>
      </c>
      <c r="AC111" s="29">
        <v>6980000</v>
      </c>
      <c r="AD111" s="14">
        <v>0</v>
      </c>
    </row>
    <row r="112" spans="2:30" x14ac:dyDescent="0.25">
      <c r="B112">
        <v>2022</v>
      </c>
      <c r="C112">
        <v>220072</v>
      </c>
      <c r="D112" s="14" t="s">
        <v>3</v>
      </c>
      <c r="E112" s="14" t="s">
        <v>931</v>
      </c>
      <c r="F112" s="14" t="s">
        <v>92</v>
      </c>
      <c r="G112" s="14" t="s">
        <v>105</v>
      </c>
      <c r="H112" s="14" t="s">
        <v>36</v>
      </c>
      <c r="I112" s="14" t="s">
        <v>2</v>
      </c>
      <c r="J112" s="14" t="s">
        <v>302</v>
      </c>
      <c r="K112">
        <v>1032377265</v>
      </c>
      <c r="L112" t="s">
        <v>383</v>
      </c>
      <c r="M112" t="s">
        <v>95</v>
      </c>
      <c r="N112" t="s">
        <v>84</v>
      </c>
      <c r="O112" s="1">
        <v>44834</v>
      </c>
      <c r="P112" s="14" t="s">
        <v>604</v>
      </c>
      <c r="Q112" s="14" t="s">
        <v>699</v>
      </c>
      <c r="R112" s="1">
        <v>44573</v>
      </c>
      <c r="S112" s="1">
        <v>44575</v>
      </c>
      <c r="T112" s="14">
        <v>345</v>
      </c>
      <c r="U112" s="1">
        <v>44924</v>
      </c>
      <c r="V112">
        <v>26749000</v>
      </c>
      <c r="W112" s="14">
        <f>$D$5-Contratos[[#This Row],[Fecha de Inicio]]</f>
        <v>259</v>
      </c>
      <c r="X112">
        <f>ROUND((($D$5-Contratos[[#This Row],[Fecha de Inicio]])/(Contratos[[#This Row],[Fecha Finalizacion Programada]]-Contratos[[#This Row],[Fecha de Inicio]])*100),2)</f>
        <v>74.209999999999994</v>
      </c>
      <c r="Y112" s="44">
        <v>2326000</v>
      </c>
      <c r="Z112" s="29">
        <v>24423000</v>
      </c>
      <c r="AA112" s="14">
        <v>0</v>
      </c>
      <c r="AB112" s="29">
        <v>0</v>
      </c>
      <c r="AC112" s="29">
        <v>26749000</v>
      </c>
      <c r="AD112" s="14">
        <v>0</v>
      </c>
    </row>
    <row r="113" spans="2:30" x14ac:dyDescent="0.25">
      <c r="B113">
        <v>2022</v>
      </c>
      <c r="C113">
        <v>220474</v>
      </c>
      <c r="D113" s="14" t="s">
        <v>3</v>
      </c>
      <c r="E113" s="14" t="s">
        <v>42</v>
      </c>
      <c r="F113" s="14" t="s">
        <v>92</v>
      </c>
      <c r="G113" s="14" t="s">
        <v>105</v>
      </c>
      <c r="H113" s="14" t="s">
        <v>36</v>
      </c>
      <c r="I113" s="14" t="s">
        <v>2</v>
      </c>
      <c r="J113" s="14" t="s">
        <v>43</v>
      </c>
      <c r="K113">
        <v>1001057926</v>
      </c>
      <c r="L113" t="s">
        <v>585</v>
      </c>
      <c r="M113" t="s">
        <v>95</v>
      </c>
      <c r="N113" t="s">
        <v>84</v>
      </c>
      <c r="O113" s="1">
        <v>44834</v>
      </c>
      <c r="P113" s="14" t="s">
        <v>604</v>
      </c>
      <c r="Q113" s="14" t="s">
        <v>700</v>
      </c>
      <c r="R113" s="1">
        <v>44789</v>
      </c>
      <c r="S113" s="1">
        <v>44792</v>
      </c>
      <c r="T113" s="14">
        <v>150</v>
      </c>
      <c r="U113" s="1">
        <v>44926</v>
      </c>
      <c r="V113">
        <v>6980000</v>
      </c>
      <c r="W113" s="14">
        <f>$D$5-Contratos[[#This Row],[Fecha de Inicio]]</f>
        <v>42</v>
      </c>
      <c r="X113">
        <f>ROUND((($D$5-Contratos[[#This Row],[Fecha de Inicio]])/(Contratos[[#This Row],[Fecha Finalizacion Programada]]-Contratos[[#This Row],[Fecha de Inicio]])*100),2)</f>
        <v>31.34</v>
      </c>
      <c r="Y113" s="44">
        <v>1396000</v>
      </c>
      <c r="Z113" s="29">
        <v>5584000</v>
      </c>
      <c r="AA113" s="14">
        <v>0</v>
      </c>
      <c r="AB113" s="29">
        <v>0</v>
      </c>
      <c r="AC113" s="29">
        <v>6980000</v>
      </c>
      <c r="AD113" s="14">
        <v>0</v>
      </c>
    </row>
    <row r="114" spans="2:30" x14ac:dyDescent="0.25">
      <c r="B114">
        <v>2022</v>
      </c>
      <c r="C114">
        <v>220469</v>
      </c>
      <c r="D114" s="14" t="s">
        <v>3</v>
      </c>
      <c r="E114" s="14" t="s">
        <v>42</v>
      </c>
      <c r="F114" s="14" t="s">
        <v>92</v>
      </c>
      <c r="G114" s="14" t="s">
        <v>105</v>
      </c>
      <c r="H114" s="14" t="s">
        <v>36</v>
      </c>
      <c r="I114" s="14" t="s">
        <v>2</v>
      </c>
      <c r="J114" s="14" t="s">
        <v>43</v>
      </c>
      <c r="K114">
        <v>1010224290</v>
      </c>
      <c r="L114" t="s">
        <v>586</v>
      </c>
      <c r="M114" t="s">
        <v>95</v>
      </c>
      <c r="N114" t="s">
        <v>84</v>
      </c>
      <c r="O114" s="1">
        <v>44834</v>
      </c>
      <c r="P114" s="14" t="s">
        <v>604</v>
      </c>
      <c r="Q114" s="14" t="s">
        <v>701</v>
      </c>
      <c r="R114" s="1">
        <v>44785</v>
      </c>
      <c r="S114" s="1">
        <v>44792</v>
      </c>
      <c r="T114" s="14">
        <v>150</v>
      </c>
      <c r="U114" s="1">
        <v>44926</v>
      </c>
      <c r="V114">
        <v>6980000</v>
      </c>
      <c r="W114" s="14">
        <f>$D$5-Contratos[[#This Row],[Fecha de Inicio]]</f>
        <v>42</v>
      </c>
      <c r="X114">
        <f>ROUND((($D$5-Contratos[[#This Row],[Fecha de Inicio]])/(Contratos[[#This Row],[Fecha Finalizacion Programada]]-Contratos[[#This Row],[Fecha de Inicio]])*100),2)</f>
        <v>31.34</v>
      </c>
      <c r="Y114" s="44">
        <v>1396000</v>
      </c>
      <c r="Z114" s="29">
        <v>5584000</v>
      </c>
      <c r="AA114" s="14">
        <v>0</v>
      </c>
      <c r="AB114" s="29">
        <v>0</v>
      </c>
      <c r="AC114" s="29">
        <v>6980000</v>
      </c>
      <c r="AD114" s="14">
        <v>0</v>
      </c>
    </row>
    <row r="115" spans="2:30" x14ac:dyDescent="0.25">
      <c r="B115">
        <v>2022</v>
      </c>
      <c r="C115">
        <v>220274</v>
      </c>
      <c r="D115" s="14" t="s">
        <v>3</v>
      </c>
      <c r="E115" s="14" t="s">
        <v>930</v>
      </c>
      <c r="F115" s="14" t="s">
        <v>92</v>
      </c>
      <c r="G115" s="14" t="s">
        <v>105</v>
      </c>
      <c r="H115" s="14" t="s">
        <v>36</v>
      </c>
      <c r="I115" s="14" t="s">
        <v>2</v>
      </c>
      <c r="J115" s="14" t="s">
        <v>343</v>
      </c>
      <c r="K115">
        <v>52384090</v>
      </c>
      <c r="L115" t="s">
        <v>124</v>
      </c>
      <c r="M115" t="s">
        <v>95</v>
      </c>
      <c r="N115" t="s">
        <v>84</v>
      </c>
      <c r="O115" s="1">
        <v>44834</v>
      </c>
      <c r="P115" s="14" t="s">
        <v>604</v>
      </c>
      <c r="Q115" s="14" t="s">
        <v>702</v>
      </c>
      <c r="R115" s="1">
        <v>44582</v>
      </c>
      <c r="S115" s="1">
        <v>44587</v>
      </c>
      <c r="T115" s="14">
        <v>345</v>
      </c>
      <c r="U115" s="1">
        <v>44926</v>
      </c>
      <c r="V115">
        <v>26749000</v>
      </c>
      <c r="W115" s="14">
        <f>$D$5-Contratos[[#This Row],[Fecha de Inicio]]</f>
        <v>247</v>
      </c>
      <c r="X115">
        <f>ROUND((($D$5-Contratos[[#This Row],[Fecha de Inicio]])/(Contratos[[#This Row],[Fecha Finalizacion Programada]]-Contratos[[#This Row],[Fecha de Inicio]])*100),2)</f>
        <v>72.86</v>
      </c>
      <c r="Y115" s="44">
        <v>2326000</v>
      </c>
      <c r="Z115" s="29">
        <v>24423000</v>
      </c>
      <c r="AA115" s="14">
        <v>0</v>
      </c>
      <c r="AB115" s="29">
        <v>0</v>
      </c>
      <c r="AC115" s="29">
        <v>26749000</v>
      </c>
      <c r="AD115" s="14">
        <v>0</v>
      </c>
    </row>
    <row r="116" spans="2:30" x14ac:dyDescent="0.25">
      <c r="B116">
        <v>2022</v>
      </c>
      <c r="C116">
        <v>220069</v>
      </c>
      <c r="D116" s="14" t="s">
        <v>3</v>
      </c>
      <c r="E116" s="14" t="s">
        <v>931</v>
      </c>
      <c r="F116" s="14" t="s">
        <v>92</v>
      </c>
      <c r="G116" s="14" t="s">
        <v>105</v>
      </c>
      <c r="H116" s="14" t="s">
        <v>36</v>
      </c>
      <c r="I116" s="14" t="s">
        <v>2</v>
      </c>
      <c r="J116" s="14" t="s">
        <v>302</v>
      </c>
      <c r="K116">
        <v>1000602604</v>
      </c>
      <c r="L116" t="s">
        <v>128</v>
      </c>
      <c r="M116" t="s">
        <v>95</v>
      </c>
      <c r="N116" t="s">
        <v>84</v>
      </c>
      <c r="O116" s="1">
        <v>44834</v>
      </c>
      <c r="P116" s="14" t="s">
        <v>604</v>
      </c>
      <c r="Q116" s="14" t="s">
        <v>703</v>
      </c>
      <c r="R116" s="1">
        <v>44573</v>
      </c>
      <c r="S116" s="1">
        <v>44575</v>
      </c>
      <c r="T116" s="14">
        <v>345</v>
      </c>
      <c r="U116" s="1">
        <v>44924</v>
      </c>
      <c r="V116">
        <v>26749000</v>
      </c>
      <c r="W116" s="14">
        <f>$D$5-Contratos[[#This Row],[Fecha de Inicio]]</f>
        <v>259</v>
      </c>
      <c r="X116">
        <f>ROUND((($D$5-Contratos[[#This Row],[Fecha de Inicio]])/(Contratos[[#This Row],[Fecha Finalizacion Programada]]-Contratos[[#This Row],[Fecha de Inicio]])*100),2)</f>
        <v>74.209999999999994</v>
      </c>
      <c r="Y116" s="44">
        <v>2326000</v>
      </c>
      <c r="Z116" s="29">
        <v>24423000</v>
      </c>
      <c r="AA116" s="14">
        <v>0</v>
      </c>
      <c r="AB116" s="29">
        <v>0</v>
      </c>
      <c r="AC116" s="29">
        <v>26749000</v>
      </c>
      <c r="AD116" s="14">
        <v>0</v>
      </c>
    </row>
    <row r="117" spans="2:30" x14ac:dyDescent="0.25">
      <c r="B117">
        <v>2022</v>
      </c>
      <c r="C117">
        <v>220523</v>
      </c>
      <c r="D117" s="14" t="s">
        <v>3</v>
      </c>
      <c r="E117" s="14" t="s">
        <v>982</v>
      </c>
      <c r="F117" s="14" t="s">
        <v>92</v>
      </c>
      <c r="G117" s="14" t="s">
        <v>94</v>
      </c>
      <c r="H117" s="14" t="s">
        <v>36</v>
      </c>
      <c r="I117" s="14" t="s">
        <v>2</v>
      </c>
      <c r="J117" s="14" t="s">
        <v>704</v>
      </c>
      <c r="K117">
        <v>1010206491</v>
      </c>
      <c r="L117" t="s">
        <v>129</v>
      </c>
      <c r="M117" t="s">
        <v>95</v>
      </c>
      <c r="N117" t="s">
        <v>84</v>
      </c>
      <c r="O117" s="1">
        <v>44834</v>
      </c>
      <c r="P117" s="14" t="s">
        <v>604</v>
      </c>
      <c r="Q117" s="14" t="s">
        <v>705</v>
      </c>
      <c r="R117" s="1">
        <v>44799</v>
      </c>
      <c r="S117" s="1">
        <v>44802</v>
      </c>
      <c r="T117" s="14">
        <v>150</v>
      </c>
      <c r="U117" s="1">
        <v>44926</v>
      </c>
      <c r="V117">
        <v>16285000</v>
      </c>
      <c r="W117" s="14">
        <f>$D$5-Contratos[[#This Row],[Fecha de Inicio]]</f>
        <v>32</v>
      </c>
      <c r="X117">
        <f>ROUND((($D$5-Contratos[[#This Row],[Fecha de Inicio]])/(Contratos[[#This Row],[Fecha Finalizacion Programada]]-Contratos[[#This Row],[Fecha de Inicio]])*100),2)</f>
        <v>25.81</v>
      </c>
      <c r="Y117" s="44">
        <v>3257000</v>
      </c>
      <c r="Z117" s="29">
        <v>13028000</v>
      </c>
      <c r="AA117" s="14">
        <v>0</v>
      </c>
      <c r="AB117" s="29">
        <v>0</v>
      </c>
      <c r="AC117" s="29">
        <v>16285000</v>
      </c>
      <c r="AD117" s="14">
        <v>0</v>
      </c>
    </row>
    <row r="118" spans="2:30" x14ac:dyDescent="0.25">
      <c r="B118">
        <v>2022</v>
      </c>
      <c r="C118">
        <v>220461</v>
      </c>
      <c r="D118" s="14" t="s">
        <v>3</v>
      </c>
      <c r="E118" s="14" t="s">
        <v>979</v>
      </c>
      <c r="F118" s="14" t="s">
        <v>92</v>
      </c>
      <c r="G118" s="14" t="s">
        <v>94</v>
      </c>
      <c r="H118" s="14" t="s">
        <v>919</v>
      </c>
      <c r="I118" s="14" t="s">
        <v>2</v>
      </c>
      <c r="J118" s="14" t="s">
        <v>565</v>
      </c>
      <c r="K118">
        <v>52933907</v>
      </c>
      <c r="L118" t="s">
        <v>567</v>
      </c>
      <c r="M118" t="s">
        <v>192</v>
      </c>
      <c r="N118" t="s">
        <v>84</v>
      </c>
      <c r="O118" s="1">
        <v>44834</v>
      </c>
      <c r="P118" s="14" t="s">
        <v>490</v>
      </c>
      <c r="Q118" s="14" t="s">
        <v>706</v>
      </c>
      <c r="R118" s="1">
        <v>44785</v>
      </c>
      <c r="S118" s="1">
        <v>44791</v>
      </c>
      <c r="T118" s="14">
        <v>195</v>
      </c>
      <c r="U118" s="1">
        <v>44990</v>
      </c>
      <c r="V118">
        <v>43842500</v>
      </c>
      <c r="W118" s="14">
        <f>$D$5-Contratos[[#This Row],[Fecha de Inicio]]</f>
        <v>43</v>
      </c>
      <c r="X118">
        <f>ROUND((($D$5-Contratos[[#This Row],[Fecha de Inicio]])/(Contratos[[#This Row],[Fecha Finalizacion Programada]]-Contratos[[#This Row],[Fecha de Inicio]])*100),2)</f>
        <v>21.61</v>
      </c>
      <c r="Y118" s="44">
        <v>9667833</v>
      </c>
      <c r="Z118" s="29">
        <v>34174667</v>
      </c>
      <c r="AA118" s="14">
        <v>0</v>
      </c>
      <c r="AB118" s="29">
        <v>0</v>
      </c>
      <c r="AC118" s="29">
        <v>43842500</v>
      </c>
      <c r="AD118" s="14">
        <v>0</v>
      </c>
    </row>
    <row r="119" spans="2:30" x14ac:dyDescent="0.25">
      <c r="B119">
        <v>2022</v>
      </c>
      <c r="C119">
        <v>220255</v>
      </c>
      <c r="D119" s="14" t="s">
        <v>3</v>
      </c>
      <c r="E119" s="14" t="s">
        <v>933</v>
      </c>
      <c r="F119" s="14" t="s">
        <v>92</v>
      </c>
      <c r="G119" s="14" t="s">
        <v>94</v>
      </c>
      <c r="H119" s="14" t="s">
        <v>36</v>
      </c>
      <c r="I119" s="14" t="s">
        <v>2</v>
      </c>
      <c r="J119" s="14" t="s">
        <v>340</v>
      </c>
      <c r="K119">
        <v>52107824</v>
      </c>
      <c r="L119" t="s">
        <v>125</v>
      </c>
      <c r="M119" t="s">
        <v>95</v>
      </c>
      <c r="N119" t="s">
        <v>84</v>
      </c>
      <c r="O119" s="1">
        <v>44834</v>
      </c>
      <c r="P119" s="14" t="s">
        <v>604</v>
      </c>
      <c r="Q119" s="14" t="s">
        <v>707</v>
      </c>
      <c r="R119" s="1">
        <v>44582</v>
      </c>
      <c r="S119" s="1">
        <v>44586</v>
      </c>
      <c r="T119" s="14">
        <v>345</v>
      </c>
      <c r="U119" s="1">
        <v>44926</v>
      </c>
      <c r="V119">
        <v>53498000</v>
      </c>
      <c r="W119" s="14">
        <f>$D$5-Contratos[[#This Row],[Fecha de Inicio]]</f>
        <v>248</v>
      </c>
      <c r="X119">
        <f>ROUND((($D$5-Contratos[[#This Row],[Fecha de Inicio]])/(Contratos[[#This Row],[Fecha Finalizacion Programada]]-Contratos[[#This Row],[Fecha de Inicio]])*100),2)</f>
        <v>72.94</v>
      </c>
      <c r="Y119" s="44">
        <v>4652000</v>
      </c>
      <c r="Z119" s="29">
        <v>48846000</v>
      </c>
      <c r="AA119" s="14">
        <v>0</v>
      </c>
      <c r="AB119" s="29">
        <v>0</v>
      </c>
      <c r="AC119" s="29">
        <v>53498000</v>
      </c>
      <c r="AD119" s="14">
        <v>0</v>
      </c>
    </row>
    <row r="120" spans="2:30" x14ac:dyDescent="0.25">
      <c r="B120">
        <v>2022</v>
      </c>
      <c r="C120">
        <v>220157</v>
      </c>
      <c r="D120" s="14" t="s">
        <v>3</v>
      </c>
      <c r="E120" s="14" t="s">
        <v>932</v>
      </c>
      <c r="F120" s="14" t="s">
        <v>92</v>
      </c>
      <c r="G120" s="14" t="s">
        <v>94</v>
      </c>
      <c r="H120" s="14" t="s">
        <v>36</v>
      </c>
      <c r="I120" s="14" t="s">
        <v>2</v>
      </c>
      <c r="J120" s="14" t="s">
        <v>336</v>
      </c>
      <c r="K120">
        <v>80010432</v>
      </c>
      <c r="L120" t="s">
        <v>140</v>
      </c>
      <c r="M120" t="s">
        <v>95</v>
      </c>
      <c r="N120" t="s">
        <v>84</v>
      </c>
      <c r="O120" s="1">
        <v>44834</v>
      </c>
      <c r="P120" s="14" t="s">
        <v>604</v>
      </c>
      <c r="Q120" s="14" t="s">
        <v>708</v>
      </c>
      <c r="R120" s="1">
        <v>44575</v>
      </c>
      <c r="S120" s="1">
        <v>44586</v>
      </c>
      <c r="T120" s="14">
        <v>345</v>
      </c>
      <c r="U120" s="1">
        <v>44926</v>
      </c>
      <c r="V120">
        <v>53498000</v>
      </c>
      <c r="W120" s="14">
        <f>$D$5-Contratos[[#This Row],[Fecha de Inicio]]</f>
        <v>248</v>
      </c>
      <c r="X120">
        <f>ROUND((($D$5-Contratos[[#This Row],[Fecha de Inicio]])/(Contratos[[#This Row],[Fecha Finalizacion Programada]]-Contratos[[#This Row],[Fecha de Inicio]])*100),2)</f>
        <v>72.94</v>
      </c>
      <c r="Y120" s="44">
        <v>4652000</v>
      </c>
      <c r="Z120" s="29">
        <v>48846000</v>
      </c>
      <c r="AA120" s="14">
        <v>0</v>
      </c>
      <c r="AB120" s="29">
        <v>0</v>
      </c>
      <c r="AC120" s="29">
        <v>53498000</v>
      </c>
      <c r="AD120" s="14">
        <v>0</v>
      </c>
    </row>
    <row r="121" spans="2:30" x14ac:dyDescent="0.25">
      <c r="B121">
        <v>2022</v>
      </c>
      <c r="C121">
        <v>220071</v>
      </c>
      <c r="D121" s="14" t="s">
        <v>3</v>
      </c>
      <c r="E121" s="14" t="s">
        <v>931</v>
      </c>
      <c r="F121" s="14" t="s">
        <v>92</v>
      </c>
      <c r="G121" s="14" t="s">
        <v>105</v>
      </c>
      <c r="H121" s="14" t="s">
        <v>36</v>
      </c>
      <c r="I121" s="14" t="s">
        <v>2</v>
      </c>
      <c r="J121" s="14" t="s">
        <v>302</v>
      </c>
      <c r="K121">
        <v>1022979598</v>
      </c>
      <c r="L121" t="s">
        <v>130</v>
      </c>
      <c r="M121" t="s">
        <v>95</v>
      </c>
      <c r="N121" t="s">
        <v>84</v>
      </c>
      <c r="O121" s="1">
        <v>44834</v>
      </c>
      <c r="P121" s="14" t="s">
        <v>606</v>
      </c>
      <c r="Q121" s="14" t="s">
        <v>709</v>
      </c>
      <c r="R121" s="1">
        <v>44573</v>
      </c>
      <c r="S121" s="1">
        <v>44575</v>
      </c>
      <c r="T121" s="14">
        <v>345</v>
      </c>
      <c r="U121" s="1">
        <v>44924</v>
      </c>
      <c r="V121">
        <v>26749000</v>
      </c>
      <c r="W121" s="14">
        <f>$D$5-Contratos[[#This Row],[Fecha de Inicio]]</f>
        <v>259</v>
      </c>
      <c r="X121">
        <f>ROUND((($D$5-Contratos[[#This Row],[Fecha de Inicio]])/(Contratos[[#This Row],[Fecha Finalizacion Programada]]-Contratos[[#This Row],[Fecha de Inicio]])*100),2)</f>
        <v>74.209999999999994</v>
      </c>
      <c r="Y121" s="44">
        <v>2326000</v>
      </c>
      <c r="Z121" s="29">
        <v>24423000</v>
      </c>
      <c r="AA121" s="14">
        <v>0</v>
      </c>
      <c r="AB121" s="29">
        <v>0</v>
      </c>
      <c r="AC121" s="29">
        <v>26749000</v>
      </c>
      <c r="AD121" s="14">
        <v>0</v>
      </c>
    </row>
    <row r="122" spans="2:30" x14ac:dyDescent="0.25">
      <c r="B122">
        <v>2022</v>
      </c>
      <c r="C122">
        <v>220160</v>
      </c>
      <c r="D122" s="14" t="s">
        <v>3</v>
      </c>
      <c r="E122" s="14" t="s">
        <v>932</v>
      </c>
      <c r="F122" s="14" t="s">
        <v>92</v>
      </c>
      <c r="G122" s="14" t="s">
        <v>94</v>
      </c>
      <c r="H122" s="14" t="s">
        <v>36</v>
      </c>
      <c r="I122" s="14" t="s">
        <v>2</v>
      </c>
      <c r="J122" s="14" t="s">
        <v>336</v>
      </c>
      <c r="K122">
        <v>52118972</v>
      </c>
      <c r="L122" t="s">
        <v>337</v>
      </c>
      <c r="M122" t="s">
        <v>95</v>
      </c>
      <c r="N122" t="s">
        <v>84</v>
      </c>
      <c r="O122" s="1">
        <v>44834</v>
      </c>
      <c r="P122" s="14" t="s">
        <v>604</v>
      </c>
      <c r="Q122" s="14" t="s">
        <v>710</v>
      </c>
      <c r="R122" s="1">
        <v>44575</v>
      </c>
      <c r="S122" s="1">
        <v>44586</v>
      </c>
      <c r="T122" s="14">
        <v>345</v>
      </c>
      <c r="U122" s="1">
        <v>44926</v>
      </c>
      <c r="V122">
        <v>53498000</v>
      </c>
      <c r="W122" s="14">
        <f>$D$5-Contratos[[#This Row],[Fecha de Inicio]]</f>
        <v>248</v>
      </c>
      <c r="X122">
        <f>ROUND((($D$5-Contratos[[#This Row],[Fecha de Inicio]])/(Contratos[[#This Row],[Fecha Finalizacion Programada]]-Contratos[[#This Row],[Fecha de Inicio]])*100),2)</f>
        <v>72.94</v>
      </c>
      <c r="Y122" s="44">
        <v>4652000</v>
      </c>
      <c r="Z122" s="29">
        <v>48846000</v>
      </c>
      <c r="AA122" s="14">
        <v>0</v>
      </c>
      <c r="AB122" s="29">
        <v>0</v>
      </c>
      <c r="AC122" s="29">
        <v>53498000</v>
      </c>
      <c r="AD122" s="14">
        <v>0</v>
      </c>
    </row>
    <row r="123" spans="2:30" x14ac:dyDescent="0.25">
      <c r="B123">
        <v>2022</v>
      </c>
      <c r="C123">
        <v>220131</v>
      </c>
      <c r="D123" s="14" t="s">
        <v>3</v>
      </c>
      <c r="E123" s="14" t="s">
        <v>983</v>
      </c>
      <c r="F123" s="14" t="s">
        <v>92</v>
      </c>
      <c r="G123" s="14" t="s">
        <v>94</v>
      </c>
      <c r="H123" s="14" t="s">
        <v>36</v>
      </c>
      <c r="I123" s="14" t="s">
        <v>2</v>
      </c>
      <c r="J123" s="14" t="s">
        <v>386</v>
      </c>
      <c r="K123">
        <v>52780049</v>
      </c>
      <c r="L123" t="s">
        <v>116</v>
      </c>
      <c r="M123" t="s">
        <v>95</v>
      </c>
      <c r="N123" t="s">
        <v>84</v>
      </c>
      <c r="O123" s="1">
        <v>44834</v>
      </c>
      <c r="P123" s="14" t="s">
        <v>604</v>
      </c>
      <c r="Q123" s="14" t="s">
        <v>711</v>
      </c>
      <c r="R123" s="1">
        <v>44579</v>
      </c>
      <c r="S123" s="1">
        <v>44586</v>
      </c>
      <c r="T123" s="14">
        <v>345</v>
      </c>
      <c r="U123" s="1">
        <v>44926</v>
      </c>
      <c r="V123">
        <v>58615500</v>
      </c>
      <c r="W123" s="14">
        <f>$D$5-Contratos[[#This Row],[Fecha de Inicio]]</f>
        <v>248</v>
      </c>
      <c r="X123">
        <f>ROUND((($D$5-Contratos[[#This Row],[Fecha de Inicio]])/(Contratos[[#This Row],[Fecha Finalizacion Programada]]-Contratos[[#This Row],[Fecha de Inicio]])*100),2)</f>
        <v>72.94</v>
      </c>
      <c r="Y123" s="44">
        <v>5097000</v>
      </c>
      <c r="Z123" s="29">
        <v>53518500</v>
      </c>
      <c r="AA123" s="14">
        <v>0</v>
      </c>
      <c r="AB123" s="29">
        <v>0</v>
      </c>
      <c r="AC123" s="29">
        <v>58615500</v>
      </c>
      <c r="AD123" s="14">
        <v>0</v>
      </c>
    </row>
    <row r="124" spans="2:30" x14ac:dyDescent="0.25">
      <c r="B124">
        <v>2022</v>
      </c>
      <c r="C124">
        <v>220148</v>
      </c>
      <c r="D124" s="14" t="s">
        <v>3</v>
      </c>
      <c r="E124" s="14" t="s">
        <v>35</v>
      </c>
      <c r="F124" s="14" t="s">
        <v>92</v>
      </c>
      <c r="G124" s="14" t="s">
        <v>94</v>
      </c>
      <c r="H124" s="14" t="s">
        <v>36</v>
      </c>
      <c r="I124" s="14" t="s">
        <v>2</v>
      </c>
      <c r="J124" s="14" t="s">
        <v>37</v>
      </c>
      <c r="K124">
        <v>52621214</v>
      </c>
      <c r="L124" t="s">
        <v>461</v>
      </c>
      <c r="M124" t="s">
        <v>482</v>
      </c>
      <c r="N124" t="s">
        <v>84</v>
      </c>
      <c r="O124" s="1">
        <v>44834</v>
      </c>
      <c r="P124" s="14" t="s">
        <v>481</v>
      </c>
      <c r="Q124" s="14" t="s">
        <v>712</v>
      </c>
      <c r="R124" s="1">
        <v>44579</v>
      </c>
      <c r="S124" s="1">
        <v>44593</v>
      </c>
      <c r="T124" s="14">
        <v>225</v>
      </c>
      <c r="U124" s="1">
        <v>44926</v>
      </c>
      <c r="V124">
        <v>135000000</v>
      </c>
      <c r="W124" s="14">
        <f>$D$5-Contratos[[#This Row],[Fecha de Inicio]]</f>
        <v>241</v>
      </c>
      <c r="X124">
        <f>ROUND((($D$5-Contratos[[#This Row],[Fecha de Inicio]])/(Contratos[[#This Row],[Fecha Finalizacion Programada]]-Contratos[[#This Row],[Fecha de Inicio]])*100),2)</f>
        <v>72.37</v>
      </c>
      <c r="Y124" s="44">
        <v>144000000</v>
      </c>
      <c r="Z124" s="29">
        <v>54000000</v>
      </c>
      <c r="AA124" s="14">
        <v>1</v>
      </c>
      <c r="AB124" s="29">
        <v>63000000</v>
      </c>
      <c r="AC124" s="29">
        <v>198000000</v>
      </c>
      <c r="AD124" s="14">
        <v>105</v>
      </c>
    </row>
    <row r="125" spans="2:30" x14ac:dyDescent="0.25">
      <c r="B125">
        <v>2021</v>
      </c>
      <c r="C125">
        <v>210548</v>
      </c>
      <c r="D125" s="14" t="s">
        <v>3</v>
      </c>
      <c r="E125" s="14" t="s">
        <v>1093</v>
      </c>
      <c r="F125" s="14" t="s">
        <v>60</v>
      </c>
      <c r="G125" s="14" t="s">
        <v>143</v>
      </c>
      <c r="H125" s="14" t="s">
        <v>28</v>
      </c>
      <c r="I125" s="14" t="s">
        <v>2</v>
      </c>
      <c r="J125" s="14" t="s">
        <v>324</v>
      </c>
      <c r="K125">
        <v>860007590</v>
      </c>
      <c r="L125" t="s">
        <v>325</v>
      </c>
      <c r="M125" t="s">
        <v>1118</v>
      </c>
      <c r="N125" t="s">
        <v>84</v>
      </c>
      <c r="O125" s="1">
        <v>44834</v>
      </c>
      <c r="P125" s="14" t="s">
        <v>713</v>
      </c>
      <c r="Q125" s="14" t="s">
        <v>713</v>
      </c>
      <c r="R125" s="1">
        <v>44546</v>
      </c>
      <c r="S125" s="1">
        <v>44561</v>
      </c>
      <c r="T125" s="14">
        <v>360</v>
      </c>
      <c r="U125" s="1">
        <v>44926</v>
      </c>
      <c r="V125" s="14">
        <v>1740000</v>
      </c>
      <c r="W125" s="14">
        <f>$D$5-Contratos[[#This Row],[Fecha de Inicio]]</f>
        <v>273</v>
      </c>
      <c r="X125">
        <f>ROUND((($D$5-Contratos[[#This Row],[Fecha de Inicio]])/(Contratos[[#This Row],[Fecha Finalizacion Programada]]-Contratos[[#This Row],[Fecha de Inicio]])*100),2)</f>
        <v>74.790000000000006</v>
      </c>
      <c r="Y125" s="44">
        <v>1305000</v>
      </c>
      <c r="Z125" s="29">
        <v>435000</v>
      </c>
      <c r="AA125" s="14">
        <v>0</v>
      </c>
      <c r="AB125" s="29">
        <v>0</v>
      </c>
      <c r="AC125" s="29">
        <v>1740000</v>
      </c>
      <c r="AD125" s="14">
        <v>0</v>
      </c>
    </row>
    <row r="126" spans="2:30" x14ac:dyDescent="0.25">
      <c r="B126">
        <v>2022</v>
      </c>
      <c r="C126">
        <v>220019</v>
      </c>
      <c r="D126" s="14" t="s">
        <v>3</v>
      </c>
      <c r="E126" s="14" t="s">
        <v>984</v>
      </c>
      <c r="F126" s="14" t="s">
        <v>92</v>
      </c>
      <c r="G126" s="14" t="s">
        <v>94</v>
      </c>
      <c r="H126" s="14" t="s">
        <v>925</v>
      </c>
      <c r="I126" s="14" t="s">
        <v>2</v>
      </c>
      <c r="J126" s="14" t="s">
        <v>404</v>
      </c>
      <c r="K126">
        <v>1030535724</v>
      </c>
      <c r="L126" t="s">
        <v>405</v>
      </c>
      <c r="M126" t="s">
        <v>321</v>
      </c>
      <c r="N126" t="s">
        <v>84</v>
      </c>
      <c r="O126" s="1">
        <v>44834</v>
      </c>
      <c r="P126" s="14" t="s">
        <v>714</v>
      </c>
      <c r="Q126" s="14" t="s">
        <v>715</v>
      </c>
      <c r="R126" s="1">
        <v>44572</v>
      </c>
      <c r="S126" s="1">
        <v>44575</v>
      </c>
      <c r="T126" s="14">
        <v>270</v>
      </c>
      <c r="U126" s="1">
        <v>44925</v>
      </c>
      <c r="V126">
        <v>68076000</v>
      </c>
      <c r="W126" s="14">
        <f>$D$5-Contratos[[#This Row],[Fecha de Inicio]]</f>
        <v>259</v>
      </c>
      <c r="X126">
        <f>ROUND((($D$5-Contratos[[#This Row],[Fecha de Inicio]])/(Contratos[[#This Row],[Fecha Finalizacion Programada]]-Contratos[[#This Row],[Fecha de Inicio]])*100),2)</f>
        <v>74</v>
      </c>
      <c r="Y126" s="44">
        <v>64798266</v>
      </c>
      <c r="Z126" s="29">
        <v>3277734</v>
      </c>
      <c r="AA126" s="14">
        <v>1</v>
      </c>
      <c r="AB126" s="29">
        <v>19162133</v>
      </c>
      <c r="AC126" s="29">
        <v>87238133</v>
      </c>
      <c r="AD126" s="14">
        <v>76</v>
      </c>
    </row>
    <row r="127" spans="2:30" x14ac:dyDescent="0.25">
      <c r="B127">
        <v>2021</v>
      </c>
      <c r="C127">
        <v>210550</v>
      </c>
      <c r="D127" s="14" t="s">
        <v>3</v>
      </c>
      <c r="E127" s="14" t="s">
        <v>1094</v>
      </c>
      <c r="F127" s="14" t="s">
        <v>53</v>
      </c>
      <c r="G127" s="14" t="s">
        <v>54</v>
      </c>
      <c r="H127" s="14" t="s">
        <v>28</v>
      </c>
      <c r="I127" s="14" t="s">
        <v>2</v>
      </c>
      <c r="J127" s="14" t="s">
        <v>70</v>
      </c>
      <c r="K127">
        <v>900185196</v>
      </c>
      <c r="L127" t="s">
        <v>354</v>
      </c>
      <c r="M127" t="s">
        <v>1118</v>
      </c>
      <c r="N127" t="s">
        <v>84</v>
      </c>
      <c r="O127" s="1">
        <v>44834</v>
      </c>
      <c r="P127" s="14" t="s">
        <v>716</v>
      </c>
      <c r="Q127" s="14" t="s">
        <v>716</v>
      </c>
      <c r="R127" s="1">
        <v>44539</v>
      </c>
      <c r="S127" s="1">
        <v>44550</v>
      </c>
      <c r="T127" s="14">
        <v>120</v>
      </c>
      <c r="U127" s="1">
        <v>45016</v>
      </c>
      <c r="V127" s="14">
        <v>297127540</v>
      </c>
      <c r="W127" s="14">
        <f>$D$5-Contratos[[#This Row],[Fecha de Inicio]]</f>
        <v>284</v>
      </c>
      <c r="X127">
        <f>ROUND((($D$5-Contratos[[#This Row],[Fecha de Inicio]])/(Contratos[[#This Row],[Fecha Finalizacion Programada]]-Contratos[[#This Row],[Fecha de Inicio]])*100),2)</f>
        <v>60.94</v>
      </c>
      <c r="Y127" s="44">
        <v>165607507</v>
      </c>
      <c r="Z127" s="29">
        <v>131520033</v>
      </c>
      <c r="AA127" s="14">
        <v>2</v>
      </c>
      <c r="AB127" s="29">
        <v>0</v>
      </c>
      <c r="AC127" s="29">
        <v>297127540</v>
      </c>
      <c r="AD127" s="14">
        <v>339</v>
      </c>
    </row>
    <row r="128" spans="2:30" x14ac:dyDescent="0.25">
      <c r="B128">
        <v>2022</v>
      </c>
      <c r="C128">
        <v>220026</v>
      </c>
      <c r="D128" s="14" t="s">
        <v>3</v>
      </c>
      <c r="E128" s="14" t="s">
        <v>985</v>
      </c>
      <c r="F128" s="14" t="s">
        <v>92</v>
      </c>
      <c r="G128" s="14" t="s">
        <v>94</v>
      </c>
      <c r="H128" s="14" t="s">
        <v>925</v>
      </c>
      <c r="I128" s="14" t="s">
        <v>2</v>
      </c>
      <c r="J128" s="14" t="s">
        <v>402</v>
      </c>
      <c r="K128">
        <v>27682336</v>
      </c>
      <c r="L128" t="s">
        <v>403</v>
      </c>
      <c r="M128" t="s">
        <v>321</v>
      </c>
      <c r="N128" t="s">
        <v>84</v>
      </c>
      <c r="O128" s="1">
        <v>44834</v>
      </c>
      <c r="P128" s="14" t="s">
        <v>717</v>
      </c>
      <c r="Q128" s="14" t="s">
        <v>718</v>
      </c>
      <c r="R128" s="1">
        <v>44572</v>
      </c>
      <c r="S128" s="1">
        <v>44575</v>
      </c>
      <c r="T128" s="14">
        <v>270</v>
      </c>
      <c r="U128" s="1">
        <v>44925</v>
      </c>
      <c r="V128">
        <v>83736000</v>
      </c>
      <c r="W128" s="14">
        <f>$D$5-Contratos[[#This Row],[Fecha de Inicio]]</f>
        <v>259</v>
      </c>
      <c r="X128">
        <f>ROUND((($D$5-Contratos[[#This Row],[Fecha de Inicio]])/(Contratos[[#This Row],[Fecha Finalizacion Programada]]-Contratos[[#This Row],[Fecha de Inicio]])*100),2)</f>
        <v>74</v>
      </c>
      <c r="Y128" s="44">
        <v>79704267</v>
      </c>
      <c r="Z128" s="29">
        <v>4031733</v>
      </c>
      <c r="AA128" s="14">
        <v>1</v>
      </c>
      <c r="AB128" s="29">
        <v>23570133</v>
      </c>
      <c r="AC128" s="29">
        <v>107306133</v>
      </c>
      <c r="AD128" s="14">
        <v>76</v>
      </c>
    </row>
    <row r="129" spans="2:30" x14ac:dyDescent="0.25">
      <c r="B129">
        <v>2022</v>
      </c>
      <c r="C129">
        <v>220085</v>
      </c>
      <c r="D129" s="14" t="s">
        <v>3</v>
      </c>
      <c r="E129" s="14" t="s">
        <v>986</v>
      </c>
      <c r="F129" s="14" t="s">
        <v>92</v>
      </c>
      <c r="G129" s="14" t="s">
        <v>94</v>
      </c>
      <c r="H129" s="14" t="s">
        <v>925</v>
      </c>
      <c r="I129" s="14" t="s">
        <v>2</v>
      </c>
      <c r="J129" s="14" t="s">
        <v>406</v>
      </c>
      <c r="K129">
        <v>80117367</v>
      </c>
      <c r="L129" t="s">
        <v>407</v>
      </c>
      <c r="M129" t="s">
        <v>321</v>
      </c>
      <c r="N129" t="s">
        <v>84</v>
      </c>
      <c r="O129" s="1">
        <v>44834</v>
      </c>
      <c r="P129" s="14" t="s">
        <v>719</v>
      </c>
      <c r="Q129" s="14" t="s">
        <v>720</v>
      </c>
      <c r="R129" s="1">
        <v>44573</v>
      </c>
      <c r="S129" s="1">
        <v>44575</v>
      </c>
      <c r="T129" s="14">
        <v>270</v>
      </c>
      <c r="U129" s="1">
        <v>44925</v>
      </c>
      <c r="V129">
        <v>83736000</v>
      </c>
      <c r="W129" s="14">
        <f>$D$5-Contratos[[#This Row],[Fecha de Inicio]]</f>
        <v>259</v>
      </c>
      <c r="X129">
        <f>ROUND((($D$5-Contratos[[#This Row],[Fecha de Inicio]])/(Contratos[[#This Row],[Fecha Finalizacion Programada]]-Contratos[[#This Row],[Fecha de Inicio]])*100),2)</f>
        <v>74</v>
      </c>
      <c r="Y129" s="44">
        <v>79704266</v>
      </c>
      <c r="Z129" s="29">
        <v>4031734</v>
      </c>
      <c r="AA129" s="14">
        <v>1</v>
      </c>
      <c r="AB129" s="29">
        <v>23570133</v>
      </c>
      <c r="AC129" s="29">
        <v>107306133</v>
      </c>
      <c r="AD129" s="14">
        <v>76</v>
      </c>
    </row>
    <row r="130" spans="2:30" x14ac:dyDescent="0.25">
      <c r="B130">
        <v>2022</v>
      </c>
      <c r="C130">
        <v>220022</v>
      </c>
      <c r="D130" s="14" t="s">
        <v>3</v>
      </c>
      <c r="E130" s="14" t="s">
        <v>987</v>
      </c>
      <c r="F130" s="14" t="s">
        <v>92</v>
      </c>
      <c r="G130" s="14" t="s">
        <v>94</v>
      </c>
      <c r="H130" s="14" t="s">
        <v>925</v>
      </c>
      <c r="I130" s="14" t="s">
        <v>2</v>
      </c>
      <c r="J130" s="14" t="s">
        <v>410</v>
      </c>
      <c r="K130">
        <v>79558151</v>
      </c>
      <c r="L130" t="s">
        <v>411</v>
      </c>
      <c r="M130" t="s">
        <v>321</v>
      </c>
      <c r="N130" t="s">
        <v>84</v>
      </c>
      <c r="O130" s="1">
        <v>44834</v>
      </c>
      <c r="P130" s="14" t="s">
        <v>721</v>
      </c>
      <c r="Q130" s="14" t="s">
        <v>722</v>
      </c>
      <c r="R130" s="1">
        <v>44572</v>
      </c>
      <c r="S130" s="1">
        <v>44574</v>
      </c>
      <c r="T130" s="14">
        <v>270</v>
      </c>
      <c r="U130" s="1">
        <v>44925</v>
      </c>
      <c r="V130">
        <v>83736000</v>
      </c>
      <c r="W130" s="14">
        <f>$D$5-Contratos[[#This Row],[Fecha de Inicio]]</f>
        <v>260</v>
      </c>
      <c r="X130">
        <f>ROUND((($D$5-Contratos[[#This Row],[Fecha de Inicio]])/(Contratos[[#This Row],[Fecha Finalizacion Programada]]-Contratos[[#This Row],[Fecha de Inicio]])*100),2)</f>
        <v>74.069999999999993</v>
      </c>
      <c r="Y130" s="44">
        <v>80014400</v>
      </c>
      <c r="Z130" s="29">
        <v>3721600</v>
      </c>
      <c r="AA130" s="14">
        <v>1</v>
      </c>
      <c r="AB130" s="29">
        <v>23880267</v>
      </c>
      <c r="AC130" s="29">
        <v>107616267</v>
      </c>
      <c r="AD130" s="14">
        <v>77</v>
      </c>
    </row>
    <row r="131" spans="2:30" x14ac:dyDescent="0.25">
      <c r="B131">
        <v>2022</v>
      </c>
      <c r="C131">
        <v>220610</v>
      </c>
      <c r="D131" s="14" t="s">
        <v>3</v>
      </c>
      <c r="E131" s="14" t="s">
        <v>988</v>
      </c>
      <c r="F131" s="14" t="s">
        <v>63</v>
      </c>
      <c r="G131" s="14" t="s">
        <v>68</v>
      </c>
      <c r="H131" s="14" t="s">
        <v>57</v>
      </c>
      <c r="I131" s="14" t="s">
        <v>2</v>
      </c>
      <c r="J131" s="14" t="s">
        <v>723</v>
      </c>
      <c r="K131">
        <v>860002184</v>
      </c>
      <c r="L131" t="s">
        <v>289</v>
      </c>
      <c r="M131" t="s">
        <v>195</v>
      </c>
      <c r="N131" t="s">
        <v>84</v>
      </c>
      <c r="O131" s="1">
        <v>44834</v>
      </c>
      <c r="P131" s="14" t="s">
        <v>530</v>
      </c>
      <c r="Q131" s="14" t="s">
        <v>531</v>
      </c>
      <c r="R131" s="1">
        <v>44825</v>
      </c>
      <c r="S131" s="1">
        <v>44825</v>
      </c>
      <c r="T131" s="14">
        <v>547</v>
      </c>
      <c r="U131" s="1">
        <v>45372</v>
      </c>
      <c r="V131">
        <v>2166835217</v>
      </c>
      <c r="W131" s="14">
        <f>$D$5-Contratos[[#This Row],[Fecha de Inicio]]</f>
        <v>9</v>
      </c>
      <c r="X131">
        <f>ROUND((($D$5-Contratos[[#This Row],[Fecha de Inicio]])/(Contratos[[#This Row],[Fecha Finalizacion Programada]]-Contratos[[#This Row],[Fecha de Inicio]])*100),2)</f>
        <v>1.65</v>
      </c>
      <c r="Y131" s="44">
        <v>0</v>
      </c>
      <c r="Z131" s="29">
        <v>2166835217</v>
      </c>
      <c r="AA131" s="14">
        <v>0</v>
      </c>
      <c r="AB131" s="29">
        <v>0</v>
      </c>
      <c r="AC131" s="29">
        <v>2166835217</v>
      </c>
      <c r="AD131" s="14">
        <v>0</v>
      </c>
    </row>
    <row r="132" spans="2:30" x14ac:dyDescent="0.25">
      <c r="B132">
        <v>2022</v>
      </c>
      <c r="C132">
        <v>220496</v>
      </c>
      <c r="D132" s="14" t="s">
        <v>3</v>
      </c>
      <c r="E132" s="14" t="s">
        <v>46</v>
      </c>
      <c r="F132" s="14" t="s">
        <v>92</v>
      </c>
      <c r="G132" s="14" t="s">
        <v>94</v>
      </c>
      <c r="H132" s="14" t="s">
        <v>47</v>
      </c>
      <c r="I132" s="14" t="s">
        <v>2</v>
      </c>
      <c r="J132" s="14" t="s">
        <v>48</v>
      </c>
      <c r="K132">
        <v>1030521120</v>
      </c>
      <c r="L132" t="s">
        <v>76</v>
      </c>
      <c r="M132" t="s">
        <v>161</v>
      </c>
      <c r="N132" t="s">
        <v>84</v>
      </c>
      <c r="O132" s="1">
        <v>44834</v>
      </c>
      <c r="P132" s="14" t="s">
        <v>532</v>
      </c>
      <c r="Q132" s="14" t="s">
        <v>532</v>
      </c>
      <c r="R132" s="1">
        <v>44789</v>
      </c>
      <c r="S132" s="1">
        <v>44791</v>
      </c>
      <c r="T132" s="14">
        <v>136</v>
      </c>
      <c r="U132" s="1">
        <v>44929</v>
      </c>
      <c r="V132">
        <v>24756533</v>
      </c>
      <c r="W132" s="14">
        <f>$D$5-Contratos[[#This Row],[Fecha de Inicio]]</f>
        <v>43</v>
      </c>
      <c r="X132">
        <f>ROUND((($D$5-Contratos[[#This Row],[Fecha de Inicio]])/(Contratos[[#This Row],[Fecha Finalizacion Programada]]-Contratos[[#This Row],[Fecha de Inicio]])*100),2)</f>
        <v>31.16</v>
      </c>
      <c r="Y132" s="44">
        <v>7827433</v>
      </c>
      <c r="Z132" s="29">
        <v>16929100</v>
      </c>
      <c r="AA132" s="14">
        <v>0</v>
      </c>
      <c r="AB132" s="29">
        <v>0</v>
      </c>
      <c r="AC132" s="29">
        <v>24756533</v>
      </c>
      <c r="AD132" s="14">
        <v>0</v>
      </c>
    </row>
    <row r="133" spans="2:30" x14ac:dyDescent="0.25">
      <c r="B133">
        <v>2022</v>
      </c>
      <c r="C133">
        <v>220024</v>
      </c>
      <c r="D133" s="14" t="s">
        <v>3</v>
      </c>
      <c r="E133" s="14" t="s">
        <v>989</v>
      </c>
      <c r="F133" s="14" t="s">
        <v>92</v>
      </c>
      <c r="G133" s="14" t="s">
        <v>94</v>
      </c>
      <c r="H133" s="14" t="s">
        <v>925</v>
      </c>
      <c r="I133" s="14" t="s">
        <v>2</v>
      </c>
      <c r="J133" s="14" t="s">
        <v>408</v>
      </c>
      <c r="K133">
        <v>79959604</v>
      </c>
      <c r="L133" t="s">
        <v>409</v>
      </c>
      <c r="M133" t="s">
        <v>321</v>
      </c>
      <c r="N133" t="s">
        <v>84</v>
      </c>
      <c r="O133" s="1">
        <v>44834</v>
      </c>
      <c r="P133" s="14" t="s">
        <v>724</v>
      </c>
      <c r="Q133" s="14" t="s">
        <v>725</v>
      </c>
      <c r="R133" s="1">
        <v>44572</v>
      </c>
      <c r="S133" s="1">
        <v>44574</v>
      </c>
      <c r="T133" s="14">
        <v>270</v>
      </c>
      <c r="U133" s="1">
        <v>44925</v>
      </c>
      <c r="V133">
        <v>75357000</v>
      </c>
      <c r="W133" s="14">
        <f>$D$5-Contratos[[#This Row],[Fecha de Inicio]]</f>
        <v>260</v>
      </c>
      <c r="X133">
        <f>ROUND((($D$5-Contratos[[#This Row],[Fecha de Inicio]])/(Contratos[[#This Row],[Fecha Finalizacion Programada]]-Contratos[[#This Row],[Fecha de Inicio]])*100),2)</f>
        <v>74.069999999999993</v>
      </c>
      <c r="Y133" s="44">
        <v>72007800</v>
      </c>
      <c r="Z133" s="29">
        <v>3349200</v>
      </c>
      <c r="AA133" s="14">
        <v>1</v>
      </c>
      <c r="AB133" s="29">
        <v>21490700</v>
      </c>
      <c r="AC133" s="29">
        <v>96847700</v>
      </c>
      <c r="AD133" s="14">
        <v>77</v>
      </c>
    </row>
    <row r="134" spans="2:30" x14ac:dyDescent="0.25">
      <c r="B134">
        <v>2022</v>
      </c>
      <c r="C134">
        <v>220052</v>
      </c>
      <c r="D134" s="14" t="s">
        <v>3</v>
      </c>
      <c r="E134" s="14" t="s">
        <v>990</v>
      </c>
      <c r="F134" s="14" t="s">
        <v>92</v>
      </c>
      <c r="G134" s="14" t="s">
        <v>94</v>
      </c>
      <c r="H134" s="14" t="s">
        <v>47</v>
      </c>
      <c r="I134" s="14" t="s">
        <v>2</v>
      </c>
      <c r="J134" s="14" t="s">
        <v>398</v>
      </c>
      <c r="K134">
        <v>80903739</v>
      </c>
      <c r="L134" t="s">
        <v>399</v>
      </c>
      <c r="M134" t="s">
        <v>161</v>
      </c>
      <c r="N134" t="s">
        <v>84</v>
      </c>
      <c r="O134" s="1">
        <v>44834</v>
      </c>
      <c r="P134" s="14" t="s">
        <v>532</v>
      </c>
      <c r="Q134" s="14" t="s">
        <v>532</v>
      </c>
      <c r="R134" s="1">
        <v>44574</v>
      </c>
      <c r="S134" s="1">
        <v>44580</v>
      </c>
      <c r="T134" s="14">
        <v>330</v>
      </c>
      <c r="U134" s="1">
        <v>44914</v>
      </c>
      <c r="V134">
        <v>86768000</v>
      </c>
      <c r="W134" s="14">
        <f>$D$5-Contratos[[#This Row],[Fecha de Inicio]]</f>
        <v>254</v>
      </c>
      <c r="X134">
        <f>ROUND((($D$5-Contratos[[#This Row],[Fecha de Inicio]])/(Contratos[[#This Row],[Fecha Finalizacion Programada]]-Contratos[[#This Row],[Fecha de Inicio]])*100),2)</f>
        <v>76.05</v>
      </c>
      <c r="Y134" s="44">
        <v>66259200</v>
      </c>
      <c r="Z134" s="29">
        <v>20508800</v>
      </c>
      <c r="AA134" s="14">
        <v>0</v>
      </c>
      <c r="AB134" s="29">
        <v>0</v>
      </c>
      <c r="AC134" s="29">
        <v>86768000</v>
      </c>
      <c r="AD134" s="14">
        <v>0</v>
      </c>
    </row>
    <row r="135" spans="2:30" x14ac:dyDescent="0.25">
      <c r="B135">
        <v>2022</v>
      </c>
      <c r="C135">
        <v>220265</v>
      </c>
      <c r="D135" s="14" t="s">
        <v>3</v>
      </c>
      <c r="E135" s="14" t="s">
        <v>991</v>
      </c>
      <c r="F135" s="14" t="s">
        <v>92</v>
      </c>
      <c r="G135" s="14" t="s">
        <v>94</v>
      </c>
      <c r="H135" s="14" t="s">
        <v>47</v>
      </c>
      <c r="I135" s="14" t="s">
        <v>2</v>
      </c>
      <c r="J135" s="14" t="s">
        <v>464</v>
      </c>
      <c r="K135">
        <v>51960929</v>
      </c>
      <c r="L135" t="s">
        <v>465</v>
      </c>
      <c r="M135" t="s">
        <v>161</v>
      </c>
      <c r="N135" t="s">
        <v>84</v>
      </c>
      <c r="O135" s="1">
        <v>44834</v>
      </c>
      <c r="P135" s="14" t="s">
        <v>532</v>
      </c>
      <c r="Q135" s="14" t="s">
        <v>532</v>
      </c>
      <c r="R135" s="1">
        <v>44582</v>
      </c>
      <c r="S135" s="1">
        <v>44593</v>
      </c>
      <c r="T135" s="14">
        <v>270</v>
      </c>
      <c r="U135" s="1">
        <v>44866</v>
      </c>
      <c r="V135">
        <v>49149000</v>
      </c>
      <c r="W135" s="14">
        <f>$D$5-Contratos[[#This Row],[Fecha de Inicio]]</f>
        <v>241</v>
      </c>
      <c r="X135">
        <f>ROUND((($D$5-Contratos[[#This Row],[Fecha de Inicio]])/(Contratos[[#This Row],[Fecha Finalizacion Programada]]-Contratos[[#This Row],[Fecha de Inicio]])*100),2)</f>
        <v>88.28</v>
      </c>
      <c r="Y135" s="44">
        <v>43688000</v>
      </c>
      <c r="Z135" s="29">
        <v>5461000</v>
      </c>
      <c r="AA135" s="14">
        <v>0</v>
      </c>
      <c r="AB135" s="29">
        <v>0</v>
      </c>
      <c r="AC135" s="29">
        <v>49149000</v>
      </c>
      <c r="AD135" s="14">
        <v>0</v>
      </c>
    </row>
    <row r="136" spans="2:30" x14ac:dyDescent="0.25">
      <c r="B136">
        <v>2022</v>
      </c>
      <c r="C136">
        <v>220353</v>
      </c>
      <c r="D136" s="14" t="s">
        <v>3</v>
      </c>
      <c r="E136" s="14" t="s">
        <v>992</v>
      </c>
      <c r="F136" s="14" t="s">
        <v>92</v>
      </c>
      <c r="G136" s="14" t="s">
        <v>94</v>
      </c>
      <c r="H136" s="14" t="s">
        <v>47</v>
      </c>
      <c r="I136" s="14" t="s">
        <v>2</v>
      </c>
      <c r="J136" s="14" t="s">
        <v>469</v>
      </c>
      <c r="K136">
        <v>63477140</v>
      </c>
      <c r="L136" t="s">
        <v>470</v>
      </c>
      <c r="M136" t="s">
        <v>161</v>
      </c>
      <c r="N136" t="s">
        <v>84</v>
      </c>
      <c r="O136" s="1">
        <v>44834</v>
      </c>
      <c r="P136" s="14" t="s">
        <v>532</v>
      </c>
      <c r="Q136" s="14" t="s">
        <v>532</v>
      </c>
      <c r="R136" s="1">
        <v>44589</v>
      </c>
      <c r="S136" s="1">
        <v>44593</v>
      </c>
      <c r="T136" s="14">
        <v>330</v>
      </c>
      <c r="U136" s="1">
        <v>44926</v>
      </c>
      <c r="V136">
        <v>86768000</v>
      </c>
      <c r="W136" s="14">
        <f>$D$5-Contratos[[#This Row],[Fecha de Inicio]]</f>
        <v>241</v>
      </c>
      <c r="X136">
        <f>ROUND((($D$5-Contratos[[#This Row],[Fecha de Inicio]])/(Contratos[[#This Row],[Fecha Finalizacion Programada]]-Contratos[[#This Row],[Fecha de Inicio]])*100),2)</f>
        <v>72.37</v>
      </c>
      <c r="Y136" s="44">
        <v>63104000</v>
      </c>
      <c r="Z136" s="29">
        <v>23664000</v>
      </c>
      <c r="AA136" s="14">
        <v>0</v>
      </c>
      <c r="AB136" s="29">
        <v>0</v>
      </c>
      <c r="AC136" s="29">
        <v>86768000</v>
      </c>
      <c r="AD136" s="14">
        <v>0</v>
      </c>
    </row>
    <row r="137" spans="2:30" x14ac:dyDescent="0.25">
      <c r="B137">
        <v>2022</v>
      </c>
      <c r="C137">
        <v>220291</v>
      </c>
      <c r="D137" s="14" t="s">
        <v>3</v>
      </c>
      <c r="E137" s="14" t="s">
        <v>993</v>
      </c>
      <c r="F137" s="14" t="s">
        <v>92</v>
      </c>
      <c r="G137" s="14" t="s">
        <v>94</v>
      </c>
      <c r="H137" s="14" t="s">
        <v>47</v>
      </c>
      <c r="I137" s="14" t="s">
        <v>2</v>
      </c>
      <c r="J137" s="14" t="s">
        <v>467</v>
      </c>
      <c r="K137">
        <v>39679498</v>
      </c>
      <c r="L137" t="s">
        <v>468</v>
      </c>
      <c r="M137" t="s">
        <v>161</v>
      </c>
      <c r="N137" t="s">
        <v>84</v>
      </c>
      <c r="O137" s="1">
        <v>44834</v>
      </c>
      <c r="P137" s="14" t="s">
        <v>532</v>
      </c>
      <c r="Q137" s="14" t="s">
        <v>532</v>
      </c>
      <c r="R137" s="1">
        <v>44587</v>
      </c>
      <c r="S137" s="1">
        <v>44593</v>
      </c>
      <c r="T137" s="14">
        <v>330</v>
      </c>
      <c r="U137" s="1">
        <v>44926</v>
      </c>
      <c r="V137">
        <v>86768000</v>
      </c>
      <c r="W137" s="14">
        <f>$D$5-Contratos[[#This Row],[Fecha de Inicio]]</f>
        <v>241</v>
      </c>
      <c r="X137">
        <f>ROUND((($D$5-Contratos[[#This Row],[Fecha de Inicio]])/(Contratos[[#This Row],[Fecha Finalizacion Programada]]-Contratos[[#This Row],[Fecha de Inicio]])*100),2)</f>
        <v>72.37</v>
      </c>
      <c r="Y137" s="44">
        <v>63104000</v>
      </c>
      <c r="Z137" s="29">
        <v>23664000</v>
      </c>
      <c r="AA137" s="14">
        <v>0</v>
      </c>
      <c r="AB137" s="29">
        <v>0</v>
      </c>
      <c r="AC137" s="29">
        <v>86768000</v>
      </c>
      <c r="AD137" s="14">
        <v>0</v>
      </c>
    </row>
    <row r="138" spans="2:30" x14ac:dyDescent="0.25">
      <c r="B138">
        <v>2022</v>
      </c>
      <c r="C138">
        <v>220266</v>
      </c>
      <c r="D138" s="14" t="s">
        <v>3</v>
      </c>
      <c r="E138" s="14" t="s">
        <v>994</v>
      </c>
      <c r="F138" s="14" t="s">
        <v>92</v>
      </c>
      <c r="G138" s="14" t="s">
        <v>94</v>
      </c>
      <c r="H138" s="14" t="s">
        <v>47</v>
      </c>
      <c r="I138" s="14" t="s">
        <v>2</v>
      </c>
      <c r="J138" s="14" t="s">
        <v>466</v>
      </c>
      <c r="K138">
        <v>1013646376</v>
      </c>
      <c r="L138" t="s">
        <v>179</v>
      </c>
      <c r="M138" t="s">
        <v>161</v>
      </c>
      <c r="N138" t="s">
        <v>84</v>
      </c>
      <c r="O138" s="1">
        <v>44834</v>
      </c>
      <c r="P138" s="14" t="s">
        <v>532</v>
      </c>
      <c r="Q138" s="14" t="s">
        <v>532</v>
      </c>
      <c r="R138" s="1">
        <v>44582</v>
      </c>
      <c r="S138" s="1">
        <v>44594</v>
      </c>
      <c r="T138" s="14">
        <v>330</v>
      </c>
      <c r="U138" s="1">
        <v>44926</v>
      </c>
      <c r="V138">
        <v>56958000</v>
      </c>
      <c r="W138" s="14">
        <f>$D$5-Contratos[[#This Row],[Fecha de Inicio]]</f>
        <v>240</v>
      </c>
      <c r="X138">
        <f>ROUND((($D$5-Contratos[[#This Row],[Fecha de Inicio]])/(Contratos[[#This Row],[Fecha Finalizacion Programada]]-Contratos[[#This Row],[Fecha de Inicio]])*100),2)</f>
        <v>72.290000000000006</v>
      </c>
      <c r="Y138" s="44">
        <v>41424000</v>
      </c>
      <c r="Z138" s="29">
        <v>15534000</v>
      </c>
      <c r="AA138" s="14">
        <v>0</v>
      </c>
      <c r="AB138" s="29">
        <v>0</v>
      </c>
      <c r="AC138" s="29">
        <v>56958000</v>
      </c>
      <c r="AD138" s="14">
        <v>0</v>
      </c>
    </row>
    <row r="139" spans="2:30" x14ac:dyDescent="0.25">
      <c r="B139">
        <v>2022</v>
      </c>
      <c r="C139">
        <v>220056</v>
      </c>
      <c r="D139" s="14" t="s">
        <v>3</v>
      </c>
      <c r="E139" s="14" t="s">
        <v>995</v>
      </c>
      <c r="F139" s="14" t="s">
        <v>92</v>
      </c>
      <c r="G139" s="14" t="s">
        <v>94</v>
      </c>
      <c r="H139" s="14" t="s">
        <v>47</v>
      </c>
      <c r="I139" s="14" t="s">
        <v>2</v>
      </c>
      <c r="J139" s="14" t="s">
        <v>162</v>
      </c>
      <c r="K139">
        <v>1020716296</v>
      </c>
      <c r="L139" t="s">
        <v>163</v>
      </c>
      <c r="M139" t="s">
        <v>161</v>
      </c>
      <c r="N139" t="s">
        <v>84</v>
      </c>
      <c r="O139" s="1">
        <v>44834</v>
      </c>
      <c r="P139" s="14" t="s">
        <v>532</v>
      </c>
      <c r="Q139" s="14" t="s">
        <v>532</v>
      </c>
      <c r="R139" s="1">
        <v>44573</v>
      </c>
      <c r="S139" s="1">
        <v>44575</v>
      </c>
      <c r="T139" s="14">
        <v>330</v>
      </c>
      <c r="U139" s="1">
        <v>44909</v>
      </c>
      <c r="V139">
        <v>51183000</v>
      </c>
      <c r="W139" s="14">
        <f>$D$5-Contratos[[#This Row],[Fecha de Inicio]]</f>
        <v>259</v>
      </c>
      <c r="X139">
        <f>ROUND((($D$5-Contratos[[#This Row],[Fecha de Inicio]])/(Contratos[[#This Row],[Fecha Finalizacion Programada]]-Contratos[[#This Row],[Fecha de Inicio]])*100),2)</f>
        <v>77.540000000000006</v>
      </c>
      <c r="Y139" s="44">
        <v>39860700</v>
      </c>
      <c r="Z139" s="29">
        <v>11322300</v>
      </c>
      <c r="AA139" s="14">
        <v>0</v>
      </c>
      <c r="AB139" s="29">
        <v>0</v>
      </c>
      <c r="AC139" s="29">
        <v>51183000</v>
      </c>
      <c r="AD139" s="14">
        <v>0</v>
      </c>
    </row>
    <row r="140" spans="2:30" x14ac:dyDescent="0.25">
      <c r="B140">
        <v>2022</v>
      </c>
      <c r="C140">
        <v>220570</v>
      </c>
      <c r="D140" s="14" t="s">
        <v>3</v>
      </c>
      <c r="E140" s="14" t="s">
        <v>996</v>
      </c>
      <c r="F140" s="14" t="s">
        <v>92</v>
      </c>
      <c r="G140" s="14" t="s">
        <v>94</v>
      </c>
      <c r="H140" s="14" t="s">
        <v>47</v>
      </c>
      <c r="I140" s="14" t="s">
        <v>2</v>
      </c>
      <c r="J140" s="14" t="s">
        <v>177</v>
      </c>
      <c r="K140">
        <v>1111744164</v>
      </c>
      <c r="L140" t="s">
        <v>178</v>
      </c>
      <c r="M140" t="s">
        <v>161</v>
      </c>
      <c r="N140" t="s">
        <v>84</v>
      </c>
      <c r="O140" s="1">
        <v>44834</v>
      </c>
      <c r="P140" s="14" t="s">
        <v>532</v>
      </c>
      <c r="Q140" s="14" t="s">
        <v>532</v>
      </c>
      <c r="R140" s="1">
        <v>44810</v>
      </c>
      <c r="S140" s="1">
        <v>44811</v>
      </c>
      <c r="T140" s="14">
        <v>131</v>
      </c>
      <c r="U140" s="1">
        <v>44944</v>
      </c>
      <c r="V140">
        <v>23846367</v>
      </c>
      <c r="W140" s="14">
        <f>$D$5-Contratos[[#This Row],[Fecha de Inicio]]</f>
        <v>23</v>
      </c>
      <c r="X140">
        <f>ROUND((($D$5-Contratos[[#This Row],[Fecha de Inicio]])/(Contratos[[#This Row],[Fecha Finalizacion Programada]]-Contratos[[#This Row],[Fecha de Inicio]])*100),2)</f>
        <v>17.29</v>
      </c>
      <c r="Y140" s="44">
        <v>4368800</v>
      </c>
      <c r="Z140" s="29">
        <v>19477567</v>
      </c>
      <c r="AA140" s="14">
        <v>0</v>
      </c>
      <c r="AB140" s="29">
        <v>0</v>
      </c>
      <c r="AC140" s="29">
        <v>23846367</v>
      </c>
      <c r="AD140" s="14">
        <v>0</v>
      </c>
    </row>
    <row r="141" spans="2:30" x14ac:dyDescent="0.25">
      <c r="B141">
        <v>2022</v>
      </c>
      <c r="C141">
        <v>220283</v>
      </c>
      <c r="D141" s="14" t="s">
        <v>3</v>
      </c>
      <c r="E141" s="14" t="s">
        <v>997</v>
      </c>
      <c r="F141" s="14" t="s">
        <v>92</v>
      </c>
      <c r="G141" s="14" t="s">
        <v>94</v>
      </c>
      <c r="H141" s="14" t="s">
        <v>910</v>
      </c>
      <c r="I141" s="14" t="s">
        <v>2</v>
      </c>
      <c r="J141" s="14" t="s">
        <v>460</v>
      </c>
      <c r="K141">
        <v>1031150439</v>
      </c>
      <c r="L141" t="s">
        <v>367</v>
      </c>
      <c r="M141" t="s">
        <v>356</v>
      </c>
      <c r="N141" t="s">
        <v>84</v>
      </c>
      <c r="O141" s="1">
        <v>44834</v>
      </c>
      <c r="P141" s="14" t="s">
        <v>727</v>
      </c>
      <c r="Q141" s="14" t="s">
        <v>568</v>
      </c>
      <c r="R141" s="1">
        <v>44587</v>
      </c>
      <c r="S141" s="1">
        <v>44593</v>
      </c>
      <c r="T141" s="14">
        <v>195</v>
      </c>
      <c r="U141" s="1">
        <v>44887</v>
      </c>
      <c r="V141">
        <v>30238000</v>
      </c>
      <c r="W141" s="14">
        <f>$D$5-Contratos[[#This Row],[Fecha de Inicio]]</f>
        <v>241</v>
      </c>
      <c r="X141">
        <f>ROUND((($D$5-Contratos[[#This Row],[Fecha de Inicio]])/(Contratos[[#This Row],[Fecha Finalizacion Programada]]-Contratos[[#This Row],[Fecha de Inicio]])*100),2)</f>
        <v>81.97</v>
      </c>
      <c r="Y141" s="44">
        <v>37216000</v>
      </c>
      <c r="Z141" s="29">
        <v>7908400</v>
      </c>
      <c r="AA141" s="14">
        <v>1</v>
      </c>
      <c r="AB141" s="29">
        <v>14886400</v>
      </c>
      <c r="AC141" s="29">
        <v>45124400</v>
      </c>
      <c r="AD141" s="14">
        <v>96</v>
      </c>
    </row>
    <row r="142" spans="2:30" x14ac:dyDescent="0.25">
      <c r="B142">
        <v>2022</v>
      </c>
      <c r="C142">
        <v>220313</v>
      </c>
      <c r="D142" s="14" t="s">
        <v>3</v>
      </c>
      <c r="E142" s="14" t="s">
        <v>998</v>
      </c>
      <c r="F142" s="14" t="s">
        <v>92</v>
      </c>
      <c r="G142" s="14" t="s">
        <v>94</v>
      </c>
      <c r="H142" s="14" t="s">
        <v>910</v>
      </c>
      <c r="I142" s="14" t="s">
        <v>2</v>
      </c>
      <c r="J142" s="14" t="s">
        <v>471</v>
      </c>
      <c r="K142">
        <v>88142842</v>
      </c>
      <c r="L142" t="s">
        <v>472</v>
      </c>
      <c r="M142" t="s">
        <v>356</v>
      </c>
      <c r="N142" t="s">
        <v>84</v>
      </c>
      <c r="O142" s="1">
        <v>44834</v>
      </c>
      <c r="P142" s="14" t="s">
        <v>727</v>
      </c>
      <c r="Q142" s="14" t="s">
        <v>523</v>
      </c>
      <c r="R142" s="1">
        <v>44588</v>
      </c>
      <c r="S142" s="1">
        <v>44594</v>
      </c>
      <c r="T142" s="14">
        <v>225</v>
      </c>
      <c r="U142" s="1">
        <v>44934</v>
      </c>
      <c r="V142">
        <v>62798625</v>
      </c>
      <c r="W142" s="14">
        <f>$D$5-Contratos[[#This Row],[Fecha de Inicio]]</f>
        <v>240</v>
      </c>
      <c r="X142">
        <f>ROUND((($D$5-Contratos[[#This Row],[Fecha de Inicio]])/(Contratos[[#This Row],[Fecha Finalizacion Programada]]-Contratos[[#This Row],[Fecha de Inicio]])*100),2)</f>
        <v>70.59</v>
      </c>
      <c r="Y142" s="44">
        <v>66706095</v>
      </c>
      <c r="Z142" s="29">
        <v>27352290</v>
      </c>
      <c r="AA142" s="14">
        <v>1</v>
      </c>
      <c r="AB142" s="29">
        <v>31259760</v>
      </c>
      <c r="AC142" s="29">
        <v>94058385</v>
      </c>
      <c r="AD142" s="14">
        <v>112</v>
      </c>
    </row>
    <row r="143" spans="2:30" x14ac:dyDescent="0.25">
      <c r="B143">
        <v>2022</v>
      </c>
      <c r="C143">
        <v>220278</v>
      </c>
      <c r="D143" s="14" t="s">
        <v>3</v>
      </c>
      <c r="E143" s="14" t="s">
        <v>999</v>
      </c>
      <c r="F143" s="14" t="s">
        <v>92</v>
      </c>
      <c r="G143" s="14" t="s">
        <v>94</v>
      </c>
      <c r="H143" s="14" t="s">
        <v>910</v>
      </c>
      <c r="I143" s="14" t="s">
        <v>2</v>
      </c>
      <c r="J143" s="14" t="s">
        <v>459</v>
      </c>
      <c r="K143">
        <v>1118545389</v>
      </c>
      <c r="L143" t="s">
        <v>368</v>
      </c>
      <c r="M143" t="s">
        <v>356</v>
      </c>
      <c r="N143" t="s">
        <v>84</v>
      </c>
      <c r="O143" s="1">
        <v>44834</v>
      </c>
      <c r="P143" s="14" t="s">
        <v>727</v>
      </c>
      <c r="Q143" s="14" t="s">
        <v>523</v>
      </c>
      <c r="R143" s="1">
        <v>44587</v>
      </c>
      <c r="S143" s="1">
        <v>44593</v>
      </c>
      <c r="T143" s="14">
        <v>195</v>
      </c>
      <c r="U143" s="1">
        <v>44888</v>
      </c>
      <c r="V143">
        <v>46871500</v>
      </c>
      <c r="W143" s="14">
        <f>$D$5-Contratos[[#This Row],[Fecha de Inicio]]</f>
        <v>241</v>
      </c>
      <c r="X143">
        <f>ROUND((($D$5-Contratos[[#This Row],[Fecha de Inicio]])/(Contratos[[#This Row],[Fecha Finalizacion Programada]]-Contratos[[#This Row],[Fecha de Inicio]])*100),2)</f>
        <v>81.69</v>
      </c>
      <c r="Y143" s="44">
        <v>57688000</v>
      </c>
      <c r="Z143" s="29">
        <v>12499067</v>
      </c>
      <c r="AA143" s="14">
        <v>1</v>
      </c>
      <c r="AB143" s="29">
        <v>23315567</v>
      </c>
      <c r="AC143" s="29">
        <v>70187067</v>
      </c>
      <c r="AD143" s="14">
        <v>97</v>
      </c>
    </row>
    <row r="144" spans="2:30" x14ac:dyDescent="0.25">
      <c r="B144">
        <v>2022</v>
      </c>
      <c r="C144">
        <v>220414</v>
      </c>
      <c r="D144" s="14" t="s">
        <v>3</v>
      </c>
      <c r="E144" s="14" t="s">
        <v>1000</v>
      </c>
      <c r="F144" s="14" t="s">
        <v>55</v>
      </c>
      <c r="G144" s="14" t="s">
        <v>540</v>
      </c>
      <c r="H144" s="14" t="s">
        <v>57</v>
      </c>
      <c r="I144" s="14" t="s">
        <v>2</v>
      </c>
      <c r="J144" s="14" t="s">
        <v>541</v>
      </c>
      <c r="K144">
        <v>800018165</v>
      </c>
      <c r="L144" t="s">
        <v>542</v>
      </c>
      <c r="M144" t="s">
        <v>168</v>
      </c>
      <c r="N144" t="s">
        <v>84</v>
      </c>
      <c r="O144" s="1">
        <v>44834</v>
      </c>
      <c r="P144" s="14" t="s">
        <v>530</v>
      </c>
      <c r="Q144" s="14" t="s">
        <v>531</v>
      </c>
      <c r="R144" s="1">
        <v>44743</v>
      </c>
      <c r="S144" s="1">
        <v>44749</v>
      </c>
      <c r="T144" s="14">
        <v>420</v>
      </c>
      <c r="U144" s="1">
        <v>45176</v>
      </c>
      <c r="V144">
        <v>0</v>
      </c>
      <c r="W144" s="14">
        <f>$D$5-Contratos[[#This Row],[Fecha de Inicio]]</f>
        <v>85</v>
      </c>
      <c r="X144">
        <f>ROUND((($D$5-Contratos[[#This Row],[Fecha de Inicio]])/(Contratos[[#This Row],[Fecha Finalizacion Programada]]-Contratos[[#This Row],[Fecha de Inicio]])*100),2)</f>
        <v>19.91</v>
      </c>
      <c r="Y144" s="44">
        <v>0</v>
      </c>
      <c r="Z144" s="29">
        <v>0</v>
      </c>
      <c r="AA144" s="14">
        <v>0</v>
      </c>
      <c r="AB144" s="29">
        <v>0</v>
      </c>
      <c r="AC144" s="29">
        <v>0</v>
      </c>
      <c r="AD144" s="14">
        <v>0</v>
      </c>
    </row>
    <row r="145" spans="2:30" x14ac:dyDescent="0.25">
      <c r="B145">
        <v>2022</v>
      </c>
      <c r="C145">
        <v>220399</v>
      </c>
      <c r="D145" s="14" t="s">
        <v>3</v>
      </c>
      <c r="E145" s="14" t="s">
        <v>1001</v>
      </c>
      <c r="F145" s="14" t="s">
        <v>63</v>
      </c>
      <c r="G145" s="14" t="s">
        <v>54</v>
      </c>
      <c r="H145" s="14" t="s">
        <v>57</v>
      </c>
      <c r="I145" s="14" t="s">
        <v>2</v>
      </c>
      <c r="J145" s="14" t="s">
        <v>543</v>
      </c>
      <c r="K145">
        <v>860066946</v>
      </c>
      <c r="L145" t="s">
        <v>544</v>
      </c>
      <c r="M145" t="s">
        <v>168</v>
      </c>
      <c r="N145" t="s">
        <v>84</v>
      </c>
      <c r="O145" s="1">
        <v>44834</v>
      </c>
      <c r="P145" s="14" t="s">
        <v>530</v>
      </c>
      <c r="Q145" s="14" t="s">
        <v>531</v>
      </c>
      <c r="R145" s="1">
        <v>44722</v>
      </c>
      <c r="S145" s="1">
        <v>44727</v>
      </c>
      <c r="T145" s="14">
        <v>525</v>
      </c>
      <c r="U145" s="1">
        <v>45260</v>
      </c>
      <c r="V145">
        <v>4537388359</v>
      </c>
      <c r="W145" s="14">
        <f>$D$5-Contratos[[#This Row],[Fecha de Inicio]]</f>
        <v>107</v>
      </c>
      <c r="X145">
        <f>ROUND((($D$5-Contratos[[#This Row],[Fecha de Inicio]])/(Contratos[[#This Row],[Fecha Finalizacion Programada]]-Contratos[[#This Row],[Fecha de Inicio]])*100),2)</f>
        <v>20.079999999999998</v>
      </c>
      <c r="Y145" s="44">
        <v>519976255</v>
      </c>
      <c r="Z145" s="29">
        <v>4017412104</v>
      </c>
      <c r="AA145" s="14">
        <v>0</v>
      </c>
      <c r="AB145" s="29">
        <v>0</v>
      </c>
      <c r="AC145" s="29">
        <v>4537388359</v>
      </c>
      <c r="AD145" s="14">
        <v>0</v>
      </c>
    </row>
    <row r="146" spans="2:30" x14ac:dyDescent="0.25">
      <c r="B146">
        <v>2021</v>
      </c>
      <c r="C146">
        <v>210555</v>
      </c>
      <c r="D146" s="14" t="s">
        <v>904</v>
      </c>
      <c r="E146" s="47" t="s">
        <v>1089</v>
      </c>
      <c r="F146" s="14" t="s">
        <v>0</v>
      </c>
      <c r="G146" s="14" t="s">
        <v>276</v>
      </c>
      <c r="H146" s="14" t="s">
        <v>57</v>
      </c>
      <c r="I146" s="14" t="s">
        <v>2</v>
      </c>
      <c r="J146" s="14" t="s">
        <v>277</v>
      </c>
      <c r="K146">
        <v>860037013</v>
      </c>
      <c r="L146" t="s">
        <v>278</v>
      </c>
      <c r="M146" t="s">
        <v>195</v>
      </c>
      <c r="N146" t="s">
        <v>84</v>
      </c>
      <c r="O146" s="1">
        <v>44834</v>
      </c>
      <c r="P146" s="14" t="s">
        <v>530</v>
      </c>
      <c r="Q146" s="14" t="s">
        <v>531</v>
      </c>
      <c r="R146" s="1">
        <v>44540</v>
      </c>
      <c r="S146" s="1">
        <v>44553</v>
      </c>
      <c r="T146" s="14">
        <v>360</v>
      </c>
      <c r="U146" s="1">
        <v>44957</v>
      </c>
      <c r="V146" s="14">
        <v>7879030</v>
      </c>
      <c r="W146" s="14">
        <f>$D$5-Contratos[[#This Row],[Fecha de Inicio]]</f>
        <v>281</v>
      </c>
      <c r="X146">
        <f>ROUND((($D$5-Contratos[[#This Row],[Fecha de Inicio]])/(Contratos[[#This Row],[Fecha Finalizacion Programada]]-Contratos[[#This Row],[Fecha de Inicio]])*100),2)</f>
        <v>69.55</v>
      </c>
      <c r="Y146" s="44">
        <v>7595548</v>
      </c>
      <c r="Z146" s="29">
        <v>283482</v>
      </c>
      <c r="AA146" s="14">
        <v>0</v>
      </c>
      <c r="AB146" s="29">
        <v>0</v>
      </c>
      <c r="AC146" s="29">
        <v>7879030</v>
      </c>
      <c r="AD146" s="14">
        <v>0</v>
      </c>
    </row>
    <row r="147" spans="2:30" x14ac:dyDescent="0.25">
      <c r="B147">
        <v>2021</v>
      </c>
      <c r="C147">
        <v>210505</v>
      </c>
      <c r="D147" s="14" t="s">
        <v>3</v>
      </c>
      <c r="E147" s="14" t="s">
        <v>1095</v>
      </c>
      <c r="F147" s="14" t="s">
        <v>63</v>
      </c>
      <c r="G147" s="14" t="s">
        <v>68</v>
      </c>
      <c r="H147" s="14" t="s">
        <v>57</v>
      </c>
      <c r="I147" s="14" t="s">
        <v>2</v>
      </c>
      <c r="J147" s="14" t="s">
        <v>69</v>
      </c>
      <c r="K147">
        <v>901534057</v>
      </c>
      <c r="L147" t="s">
        <v>284</v>
      </c>
      <c r="M147" t="s">
        <v>195</v>
      </c>
      <c r="N147" t="s">
        <v>84</v>
      </c>
      <c r="O147" s="1">
        <v>44834</v>
      </c>
      <c r="P147" s="14" t="s">
        <v>530</v>
      </c>
      <c r="Q147" s="14" t="s">
        <v>531</v>
      </c>
      <c r="R147" s="1">
        <v>44496</v>
      </c>
      <c r="S147" s="1">
        <v>44501</v>
      </c>
      <c r="T147" s="14">
        <v>365</v>
      </c>
      <c r="U147" s="1">
        <v>45120</v>
      </c>
      <c r="V147" s="14">
        <v>2791002698</v>
      </c>
      <c r="W147" s="14">
        <f>$D$5-Contratos[[#This Row],[Fecha de Inicio]]</f>
        <v>333</v>
      </c>
      <c r="X147">
        <f>ROUND((($D$5-Contratos[[#This Row],[Fecha de Inicio]])/(Contratos[[#This Row],[Fecha Finalizacion Programada]]-Contratos[[#This Row],[Fecha de Inicio]])*100),2)</f>
        <v>53.8</v>
      </c>
      <c r="Y147" s="44">
        <v>2761002699</v>
      </c>
      <c r="Z147" s="29">
        <v>29999999</v>
      </c>
      <c r="AA147" s="14">
        <v>0</v>
      </c>
      <c r="AB147" s="29">
        <v>0</v>
      </c>
      <c r="AC147" s="29">
        <v>2791002698</v>
      </c>
      <c r="AD147" s="14">
        <v>0</v>
      </c>
    </row>
    <row r="148" spans="2:30" x14ac:dyDescent="0.25">
      <c r="B148">
        <v>2020</v>
      </c>
      <c r="C148" t="s">
        <v>285</v>
      </c>
      <c r="D148" s="14" t="s">
        <v>3</v>
      </c>
      <c r="E148" s="14" t="s">
        <v>1083</v>
      </c>
      <c r="F148" s="14" t="s">
        <v>63</v>
      </c>
      <c r="G148" s="14" t="s">
        <v>68</v>
      </c>
      <c r="H148" s="14" t="s">
        <v>57</v>
      </c>
      <c r="I148" s="14" t="s">
        <v>2</v>
      </c>
      <c r="J148" s="14" t="s">
        <v>286</v>
      </c>
      <c r="K148">
        <v>860524654</v>
      </c>
      <c r="L148" t="s">
        <v>287</v>
      </c>
      <c r="M148" t="s">
        <v>195</v>
      </c>
      <c r="N148" t="s">
        <v>84</v>
      </c>
      <c r="O148" s="1">
        <v>44834</v>
      </c>
      <c r="P148" s="14" t="s">
        <v>530</v>
      </c>
      <c r="Q148" s="14" t="s">
        <v>531</v>
      </c>
      <c r="R148" s="1">
        <v>43908</v>
      </c>
      <c r="S148" s="1">
        <v>43914</v>
      </c>
      <c r="T148" s="14">
        <v>628</v>
      </c>
      <c r="U148" s="1">
        <v>44875</v>
      </c>
      <c r="V148" s="14">
        <v>66804155</v>
      </c>
      <c r="W148" s="14">
        <f>$D$5-Contratos[[#This Row],[Fecha de Inicio]]</f>
        <v>920</v>
      </c>
      <c r="X148">
        <f>ROUND((($D$5-Contratos[[#This Row],[Fecha de Inicio]])/(Contratos[[#This Row],[Fecha Finalizacion Programada]]-Contratos[[#This Row],[Fecha de Inicio]])*100),2)</f>
        <v>95.73</v>
      </c>
      <c r="Y148" s="44">
        <v>96288727</v>
      </c>
      <c r="Z148" s="29">
        <v>0</v>
      </c>
      <c r="AA148" s="14">
        <v>1</v>
      </c>
      <c r="AB148" s="29">
        <v>29484572</v>
      </c>
      <c r="AC148" s="29">
        <v>96288727</v>
      </c>
      <c r="AD148" s="14">
        <v>333</v>
      </c>
    </row>
    <row r="149" spans="2:30" x14ac:dyDescent="0.25">
      <c r="B149">
        <v>2022</v>
      </c>
      <c r="C149">
        <v>220094</v>
      </c>
      <c r="D149" s="14" t="s">
        <v>3</v>
      </c>
      <c r="E149" s="14" t="s">
        <v>51</v>
      </c>
      <c r="F149" s="14" t="s">
        <v>92</v>
      </c>
      <c r="G149" s="14" t="s">
        <v>94</v>
      </c>
      <c r="H149" s="14" t="s">
        <v>36</v>
      </c>
      <c r="I149" s="14" t="s">
        <v>2</v>
      </c>
      <c r="J149" s="14" t="s">
        <v>52</v>
      </c>
      <c r="K149">
        <v>1010245948</v>
      </c>
      <c r="L149" t="s">
        <v>77</v>
      </c>
      <c r="M149" t="s">
        <v>95</v>
      </c>
      <c r="N149" t="s">
        <v>84</v>
      </c>
      <c r="O149" s="1">
        <v>44834</v>
      </c>
      <c r="P149" s="14" t="s">
        <v>604</v>
      </c>
      <c r="Q149" s="14" t="s">
        <v>728</v>
      </c>
      <c r="R149" s="1">
        <v>44574</v>
      </c>
      <c r="S149" s="1">
        <v>44579</v>
      </c>
      <c r="T149" s="14">
        <v>345</v>
      </c>
      <c r="U149" s="1">
        <v>44926</v>
      </c>
      <c r="V149">
        <v>37455500</v>
      </c>
      <c r="W149" s="14">
        <f>$D$5-Contratos[[#This Row],[Fecha de Inicio]]</f>
        <v>255</v>
      </c>
      <c r="X149">
        <f>ROUND((($D$5-Contratos[[#This Row],[Fecha de Inicio]])/(Contratos[[#This Row],[Fecha Finalizacion Programada]]-Contratos[[#This Row],[Fecha de Inicio]])*100),2)</f>
        <v>73.489999999999995</v>
      </c>
      <c r="Y149" s="44">
        <v>3257000</v>
      </c>
      <c r="Z149" s="29">
        <v>34198500</v>
      </c>
      <c r="AA149" s="14">
        <v>0</v>
      </c>
      <c r="AB149" s="29">
        <v>0</v>
      </c>
      <c r="AC149" s="29">
        <v>37455500</v>
      </c>
      <c r="AD149" s="14">
        <v>0</v>
      </c>
    </row>
    <row r="150" spans="2:30" x14ac:dyDescent="0.25">
      <c r="B150">
        <v>2022</v>
      </c>
      <c r="C150">
        <v>220563</v>
      </c>
      <c r="D150" s="14" t="s">
        <v>3</v>
      </c>
      <c r="E150" s="14" t="s">
        <v>1002</v>
      </c>
      <c r="F150" s="14" t="s">
        <v>92</v>
      </c>
      <c r="G150" s="14" t="s">
        <v>94</v>
      </c>
      <c r="H150" s="14" t="s">
        <v>925</v>
      </c>
      <c r="I150" s="14" t="s">
        <v>2</v>
      </c>
      <c r="J150" s="14" t="s">
        <v>730</v>
      </c>
      <c r="K150">
        <v>23467524</v>
      </c>
      <c r="L150" t="s">
        <v>348</v>
      </c>
      <c r="M150" t="s">
        <v>321</v>
      </c>
      <c r="N150" t="s">
        <v>84</v>
      </c>
      <c r="O150" s="1">
        <v>44834</v>
      </c>
      <c r="P150" s="14" t="s">
        <v>731</v>
      </c>
      <c r="Q150" s="14" t="s">
        <v>732</v>
      </c>
      <c r="R150" s="1">
        <v>44806</v>
      </c>
      <c r="S150" s="1">
        <v>44810</v>
      </c>
      <c r="T150" s="14">
        <v>150</v>
      </c>
      <c r="U150" s="1">
        <v>44963</v>
      </c>
      <c r="V150">
        <v>46520000</v>
      </c>
      <c r="W150" s="14">
        <f>$D$5-Contratos[[#This Row],[Fecha de Inicio]]</f>
        <v>24</v>
      </c>
      <c r="X150">
        <f>ROUND((($D$5-Contratos[[#This Row],[Fecha de Inicio]])/(Contratos[[#This Row],[Fecha Finalizacion Programada]]-Contratos[[#This Row],[Fecha de Inicio]])*100),2)</f>
        <v>15.69</v>
      </c>
      <c r="Y150" s="44">
        <v>7753333</v>
      </c>
      <c r="Z150" s="29">
        <v>38766667</v>
      </c>
      <c r="AA150" s="14">
        <v>0</v>
      </c>
      <c r="AB150" s="29">
        <v>0</v>
      </c>
      <c r="AC150" s="29">
        <v>46520000</v>
      </c>
      <c r="AD150" s="14">
        <v>0</v>
      </c>
    </row>
    <row r="151" spans="2:30" x14ac:dyDescent="0.25">
      <c r="B151">
        <v>2022</v>
      </c>
      <c r="C151">
        <v>220260</v>
      </c>
      <c r="D151" s="14" t="s">
        <v>3</v>
      </c>
      <c r="E151" s="14" t="s">
        <v>1003</v>
      </c>
      <c r="F151" s="14" t="s">
        <v>92</v>
      </c>
      <c r="G151" s="14" t="s">
        <v>105</v>
      </c>
      <c r="H151" s="14" t="s">
        <v>36</v>
      </c>
      <c r="I151" s="14" t="s">
        <v>2</v>
      </c>
      <c r="J151" s="14" t="s">
        <v>379</v>
      </c>
      <c r="K151">
        <v>1026284535</v>
      </c>
      <c r="L151" t="s">
        <v>380</v>
      </c>
      <c r="M151" t="s">
        <v>95</v>
      </c>
      <c r="N151" t="s">
        <v>84</v>
      </c>
      <c r="O151" s="1">
        <v>44834</v>
      </c>
      <c r="P151" s="14" t="s">
        <v>604</v>
      </c>
      <c r="Q151" s="14" t="s">
        <v>733</v>
      </c>
      <c r="R151" s="1">
        <v>44582</v>
      </c>
      <c r="S151" s="1">
        <v>44588</v>
      </c>
      <c r="T151" s="14">
        <v>345</v>
      </c>
      <c r="U151" s="1">
        <v>44926</v>
      </c>
      <c r="V151">
        <v>37455500</v>
      </c>
      <c r="W151" s="14">
        <f>$D$5-Contratos[[#This Row],[Fecha de Inicio]]</f>
        <v>246</v>
      </c>
      <c r="X151">
        <f>ROUND((($D$5-Contratos[[#This Row],[Fecha de Inicio]])/(Contratos[[#This Row],[Fecha Finalizacion Programada]]-Contratos[[#This Row],[Fecha de Inicio]])*100),2)</f>
        <v>72.78</v>
      </c>
      <c r="Y151" s="44">
        <v>3257000</v>
      </c>
      <c r="Z151" s="29">
        <v>34198500</v>
      </c>
      <c r="AA151" s="14">
        <v>0</v>
      </c>
      <c r="AB151" s="29">
        <v>0</v>
      </c>
      <c r="AC151" s="29">
        <v>37455500</v>
      </c>
      <c r="AD151" s="14">
        <v>0</v>
      </c>
    </row>
    <row r="152" spans="2:30" x14ac:dyDescent="0.25">
      <c r="B152">
        <v>2022</v>
      </c>
      <c r="C152">
        <v>220562</v>
      </c>
      <c r="D152" s="14" t="s">
        <v>3</v>
      </c>
      <c r="E152" s="14" t="s">
        <v>1002</v>
      </c>
      <c r="F152" s="14" t="s">
        <v>92</v>
      </c>
      <c r="G152" s="14" t="s">
        <v>94</v>
      </c>
      <c r="H152" s="14" t="s">
        <v>925</v>
      </c>
      <c r="I152" s="14" t="s">
        <v>2</v>
      </c>
      <c r="J152" s="14" t="s">
        <v>730</v>
      </c>
      <c r="K152">
        <v>80179285</v>
      </c>
      <c r="L152" t="s">
        <v>320</v>
      </c>
      <c r="M152" t="s">
        <v>321</v>
      </c>
      <c r="N152" t="s">
        <v>84</v>
      </c>
      <c r="O152" s="1">
        <v>44834</v>
      </c>
      <c r="P152" s="14" t="s">
        <v>734</v>
      </c>
      <c r="Q152" s="14" t="s">
        <v>735</v>
      </c>
      <c r="R152" s="1">
        <v>44806</v>
      </c>
      <c r="S152" s="1">
        <v>44810</v>
      </c>
      <c r="T152" s="14">
        <v>150</v>
      </c>
      <c r="U152" s="1">
        <v>44963</v>
      </c>
      <c r="V152">
        <v>46520000</v>
      </c>
      <c r="W152" s="14">
        <f>$D$5-Contratos[[#This Row],[Fecha de Inicio]]</f>
        <v>24</v>
      </c>
      <c r="X152">
        <f>ROUND((($D$5-Contratos[[#This Row],[Fecha de Inicio]])/(Contratos[[#This Row],[Fecha Finalizacion Programada]]-Contratos[[#This Row],[Fecha de Inicio]])*100),2)</f>
        <v>15.69</v>
      </c>
      <c r="Y152" s="44">
        <v>7753333</v>
      </c>
      <c r="Z152" s="29">
        <v>38766667</v>
      </c>
      <c r="AA152" s="14">
        <v>0</v>
      </c>
      <c r="AB152" s="29">
        <v>0</v>
      </c>
      <c r="AC152" s="29">
        <v>46520000</v>
      </c>
      <c r="AD152" s="14">
        <v>0</v>
      </c>
    </row>
    <row r="153" spans="2:30" x14ac:dyDescent="0.25">
      <c r="B153">
        <v>2022</v>
      </c>
      <c r="C153">
        <v>220281</v>
      </c>
      <c r="D153" s="14" t="s">
        <v>3</v>
      </c>
      <c r="E153" s="14" t="s">
        <v>1004</v>
      </c>
      <c r="F153" s="14" t="s">
        <v>92</v>
      </c>
      <c r="G153" s="14" t="s">
        <v>94</v>
      </c>
      <c r="H153" s="14" t="s">
        <v>36</v>
      </c>
      <c r="I153" s="14" t="s">
        <v>2</v>
      </c>
      <c r="J153" s="14" t="s">
        <v>357</v>
      </c>
      <c r="K153">
        <v>1026578221</v>
      </c>
      <c r="L153" t="s">
        <v>119</v>
      </c>
      <c r="M153" t="s">
        <v>95</v>
      </c>
      <c r="N153" t="s">
        <v>84</v>
      </c>
      <c r="O153" s="1">
        <v>44834</v>
      </c>
      <c r="P153" s="14" t="s">
        <v>604</v>
      </c>
      <c r="Q153" s="14" t="s">
        <v>736</v>
      </c>
      <c r="R153" s="1">
        <v>44586</v>
      </c>
      <c r="S153" s="1">
        <v>44589</v>
      </c>
      <c r="T153" s="14">
        <v>345</v>
      </c>
      <c r="U153" s="1">
        <v>44926</v>
      </c>
      <c r="V153">
        <v>53498000</v>
      </c>
      <c r="W153" s="14">
        <f>$D$5-Contratos[[#This Row],[Fecha de Inicio]]</f>
        <v>245</v>
      </c>
      <c r="X153">
        <f>ROUND((($D$5-Contratos[[#This Row],[Fecha de Inicio]])/(Contratos[[#This Row],[Fecha Finalizacion Programada]]-Contratos[[#This Row],[Fecha de Inicio]])*100),2)</f>
        <v>72.7</v>
      </c>
      <c r="Y153" s="44">
        <v>4652000</v>
      </c>
      <c r="Z153" s="29">
        <v>48846000</v>
      </c>
      <c r="AA153" s="14">
        <v>0</v>
      </c>
      <c r="AB153" s="29">
        <v>0</v>
      </c>
      <c r="AC153" s="29">
        <v>53498000</v>
      </c>
      <c r="AD153" s="14">
        <v>0</v>
      </c>
    </row>
    <row r="154" spans="2:30" x14ac:dyDescent="0.25">
      <c r="B154">
        <v>2022</v>
      </c>
      <c r="C154">
        <v>220269</v>
      </c>
      <c r="D154" s="14" t="s">
        <v>3</v>
      </c>
      <c r="E154" s="14" t="s">
        <v>1003</v>
      </c>
      <c r="F154" s="14" t="s">
        <v>92</v>
      </c>
      <c r="G154" s="14" t="s">
        <v>105</v>
      </c>
      <c r="H154" s="14" t="s">
        <v>36</v>
      </c>
      <c r="I154" s="14" t="s">
        <v>2</v>
      </c>
      <c r="J154" s="14" t="s">
        <v>379</v>
      </c>
      <c r="K154">
        <v>1019090995</v>
      </c>
      <c r="L154" t="s">
        <v>121</v>
      </c>
      <c r="M154" t="s">
        <v>95</v>
      </c>
      <c r="N154" t="s">
        <v>84</v>
      </c>
      <c r="O154" s="1">
        <v>44834</v>
      </c>
      <c r="P154" s="14" t="s">
        <v>604</v>
      </c>
      <c r="Q154" s="14" t="s">
        <v>738</v>
      </c>
      <c r="R154" s="1">
        <v>44582</v>
      </c>
      <c r="S154" s="1">
        <v>44586</v>
      </c>
      <c r="T154" s="14">
        <v>345</v>
      </c>
      <c r="U154" s="1">
        <v>44926</v>
      </c>
      <c r="V154">
        <v>37455500</v>
      </c>
      <c r="W154" s="14">
        <f>$D$5-Contratos[[#This Row],[Fecha de Inicio]]</f>
        <v>248</v>
      </c>
      <c r="X154">
        <f>ROUND((($D$5-Contratos[[#This Row],[Fecha de Inicio]])/(Contratos[[#This Row],[Fecha Finalizacion Programada]]-Contratos[[#This Row],[Fecha de Inicio]])*100),2)</f>
        <v>72.94</v>
      </c>
      <c r="Y154" s="44">
        <v>3257000</v>
      </c>
      <c r="Z154" s="29">
        <v>34198500</v>
      </c>
      <c r="AA154" s="14">
        <v>0</v>
      </c>
      <c r="AB154" s="29">
        <v>0</v>
      </c>
      <c r="AC154" s="29">
        <v>37455500</v>
      </c>
      <c r="AD154" s="14">
        <v>0</v>
      </c>
    </row>
    <row r="155" spans="2:30" x14ac:dyDescent="0.25">
      <c r="B155">
        <v>2022</v>
      </c>
      <c r="C155">
        <v>220099</v>
      </c>
      <c r="D155" s="14" t="s">
        <v>3</v>
      </c>
      <c r="E155" s="14" t="s">
        <v>1005</v>
      </c>
      <c r="F155" s="14" t="s">
        <v>92</v>
      </c>
      <c r="G155" s="14" t="s">
        <v>94</v>
      </c>
      <c r="H155" s="14" t="s">
        <v>36</v>
      </c>
      <c r="I155" s="14" t="s">
        <v>2</v>
      </c>
      <c r="J155" s="14" t="s">
        <v>352</v>
      </c>
      <c r="K155">
        <v>1032491919</v>
      </c>
      <c r="L155" t="s">
        <v>353</v>
      </c>
      <c r="M155" t="s">
        <v>95</v>
      </c>
      <c r="N155" t="s">
        <v>84</v>
      </c>
      <c r="O155" s="1">
        <v>44834</v>
      </c>
      <c r="P155" s="14" t="s">
        <v>604</v>
      </c>
      <c r="Q155" s="14" t="s">
        <v>739</v>
      </c>
      <c r="R155" s="1">
        <v>44574</v>
      </c>
      <c r="S155" s="1">
        <v>44580</v>
      </c>
      <c r="T155" s="14">
        <v>345</v>
      </c>
      <c r="U155" s="1">
        <v>44926</v>
      </c>
      <c r="V155">
        <v>64193000</v>
      </c>
      <c r="W155" s="14">
        <f>$D$5-Contratos[[#This Row],[Fecha de Inicio]]</f>
        <v>254</v>
      </c>
      <c r="X155">
        <f>ROUND((($D$5-Contratos[[#This Row],[Fecha de Inicio]])/(Contratos[[#This Row],[Fecha Finalizacion Programada]]-Contratos[[#This Row],[Fecha de Inicio]])*100),2)</f>
        <v>73.41</v>
      </c>
      <c r="Y155" s="44">
        <v>5582000</v>
      </c>
      <c r="Z155" s="29">
        <v>58611000</v>
      </c>
      <c r="AA155" s="14">
        <v>0</v>
      </c>
      <c r="AB155" s="29">
        <v>0</v>
      </c>
      <c r="AC155" s="29">
        <v>64193000</v>
      </c>
      <c r="AD155" s="14">
        <v>0</v>
      </c>
    </row>
    <row r="156" spans="2:30" x14ac:dyDescent="0.25">
      <c r="B156">
        <v>2022</v>
      </c>
      <c r="C156">
        <v>220095</v>
      </c>
      <c r="D156" s="14" t="s">
        <v>3</v>
      </c>
      <c r="E156" s="14" t="s">
        <v>51</v>
      </c>
      <c r="F156" s="14" t="s">
        <v>92</v>
      </c>
      <c r="G156" s="14" t="s">
        <v>94</v>
      </c>
      <c r="H156" s="14" t="s">
        <v>36</v>
      </c>
      <c r="I156" s="14" t="s">
        <v>2</v>
      </c>
      <c r="J156" s="14" t="s">
        <v>52</v>
      </c>
      <c r="K156">
        <v>1140853902</v>
      </c>
      <c r="L156" t="s">
        <v>358</v>
      </c>
      <c r="M156" t="s">
        <v>95</v>
      </c>
      <c r="N156" t="s">
        <v>84</v>
      </c>
      <c r="O156" s="1">
        <v>44834</v>
      </c>
      <c r="P156" s="14" t="s">
        <v>606</v>
      </c>
      <c r="Q156" s="14" t="s">
        <v>740</v>
      </c>
      <c r="R156" s="1">
        <v>44574</v>
      </c>
      <c r="S156" s="1">
        <v>44579</v>
      </c>
      <c r="T156" s="14">
        <v>345</v>
      </c>
      <c r="U156" s="1">
        <v>44926</v>
      </c>
      <c r="V156">
        <v>37455500</v>
      </c>
      <c r="W156" s="14">
        <f>$D$5-Contratos[[#This Row],[Fecha de Inicio]]</f>
        <v>255</v>
      </c>
      <c r="X156">
        <f>ROUND((($D$5-Contratos[[#This Row],[Fecha de Inicio]])/(Contratos[[#This Row],[Fecha Finalizacion Programada]]-Contratos[[#This Row],[Fecha de Inicio]])*100),2)</f>
        <v>73.489999999999995</v>
      </c>
      <c r="Y156" s="44">
        <v>3257000</v>
      </c>
      <c r="Z156" s="29">
        <v>34198500</v>
      </c>
      <c r="AA156" s="14">
        <v>0</v>
      </c>
      <c r="AB156" s="29">
        <v>0</v>
      </c>
      <c r="AC156" s="29">
        <v>37455500</v>
      </c>
      <c r="AD156" s="14">
        <v>0</v>
      </c>
    </row>
    <row r="157" spans="2:30" x14ac:dyDescent="0.25">
      <c r="B157">
        <v>2022</v>
      </c>
      <c r="C157">
        <v>220136</v>
      </c>
      <c r="D157" s="14" t="s">
        <v>3</v>
      </c>
      <c r="E157" s="14" t="s">
        <v>1006</v>
      </c>
      <c r="F157" s="14" t="s">
        <v>92</v>
      </c>
      <c r="G157" s="14" t="s">
        <v>94</v>
      </c>
      <c r="H157" s="14" t="s">
        <v>36</v>
      </c>
      <c r="I157" s="14" t="s">
        <v>2</v>
      </c>
      <c r="J157" s="14" t="s">
        <v>323</v>
      </c>
      <c r="K157">
        <v>80797720</v>
      </c>
      <c r="L157" t="s">
        <v>123</v>
      </c>
      <c r="M157" t="s">
        <v>95</v>
      </c>
      <c r="N157" t="s">
        <v>84</v>
      </c>
      <c r="O157" s="1">
        <v>44834</v>
      </c>
      <c r="P157" s="14" t="s">
        <v>604</v>
      </c>
      <c r="Q157" s="14" t="s">
        <v>741</v>
      </c>
      <c r="R157" s="1">
        <v>44579</v>
      </c>
      <c r="S157" s="1">
        <v>44582</v>
      </c>
      <c r="T157" s="14">
        <v>345</v>
      </c>
      <c r="U157" s="1">
        <v>44926</v>
      </c>
      <c r="V157">
        <v>53498000</v>
      </c>
      <c r="W157" s="14">
        <f>$D$5-Contratos[[#This Row],[Fecha de Inicio]]</f>
        <v>252</v>
      </c>
      <c r="X157">
        <f>ROUND((($D$5-Contratos[[#This Row],[Fecha de Inicio]])/(Contratos[[#This Row],[Fecha Finalizacion Programada]]-Contratos[[#This Row],[Fecha de Inicio]])*100),2)</f>
        <v>73.260000000000005</v>
      </c>
      <c r="Y157" s="44">
        <v>4652000</v>
      </c>
      <c r="Z157" s="29">
        <v>48846000</v>
      </c>
      <c r="AA157" s="14">
        <v>0</v>
      </c>
      <c r="AB157" s="29">
        <v>0</v>
      </c>
      <c r="AC157" s="29">
        <v>53498000</v>
      </c>
      <c r="AD157" s="14">
        <v>0</v>
      </c>
    </row>
    <row r="158" spans="2:30" x14ac:dyDescent="0.25">
      <c r="B158">
        <v>2022</v>
      </c>
      <c r="C158">
        <v>220068</v>
      </c>
      <c r="D158" s="14" t="s">
        <v>3</v>
      </c>
      <c r="E158" s="14" t="s">
        <v>931</v>
      </c>
      <c r="F158" s="14" t="s">
        <v>92</v>
      </c>
      <c r="G158" s="14" t="s">
        <v>105</v>
      </c>
      <c r="H158" s="14" t="s">
        <v>36</v>
      </c>
      <c r="I158" s="14" t="s">
        <v>2</v>
      </c>
      <c r="J158" s="14" t="s">
        <v>302</v>
      </c>
      <c r="K158">
        <v>53102484</v>
      </c>
      <c r="L158" t="s">
        <v>127</v>
      </c>
      <c r="M158" t="s">
        <v>95</v>
      </c>
      <c r="N158" t="s">
        <v>84</v>
      </c>
      <c r="O158" s="1">
        <v>44834</v>
      </c>
      <c r="P158" s="14" t="s">
        <v>604</v>
      </c>
      <c r="Q158" s="14" t="s">
        <v>742</v>
      </c>
      <c r="R158" s="1">
        <v>44573</v>
      </c>
      <c r="S158" s="1">
        <v>44575</v>
      </c>
      <c r="T158" s="14">
        <v>345</v>
      </c>
      <c r="U158" s="1">
        <v>44924</v>
      </c>
      <c r="V158">
        <v>26749000</v>
      </c>
      <c r="W158" s="14">
        <f>$D$5-Contratos[[#This Row],[Fecha de Inicio]]</f>
        <v>259</v>
      </c>
      <c r="X158">
        <f>ROUND((($D$5-Contratos[[#This Row],[Fecha de Inicio]])/(Contratos[[#This Row],[Fecha Finalizacion Programada]]-Contratos[[#This Row],[Fecha de Inicio]])*100),2)</f>
        <v>74.209999999999994</v>
      </c>
      <c r="Y158" s="44">
        <v>2326000</v>
      </c>
      <c r="Z158" s="29">
        <v>24423000</v>
      </c>
      <c r="AA158" s="14">
        <v>0</v>
      </c>
      <c r="AB158" s="29">
        <v>0</v>
      </c>
      <c r="AC158" s="29">
        <v>26749000</v>
      </c>
      <c r="AD158" s="14">
        <v>0</v>
      </c>
    </row>
    <row r="159" spans="2:30" x14ac:dyDescent="0.25">
      <c r="B159">
        <v>2022</v>
      </c>
      <c r="C159">
        <v>220252</v>
      </c>
      <c r="D159" s="14" t="s">
        <v>3</v>
      </c>
      <c r="E159" s="14" t="s">
        <v>934</v>
      </c>
      <c r="F159" s="14" t="s">
        <v>92</v>
      </c>
      <c r="G159" s="14" t="s">
        <v>94</v>
      </c>
      <c r="H159" s="14" t="s">
        <v>36</v>
      </c>
      <c r="I159" s="14" t="s">
        <v>2</v>
      </c>
      <c r="J159" s="14" t="s">
        <v>326</v>
      </c>
      <c r="K159">
        <v>1020760229</v>
      </c>
      <c r="L159" t="s">
        <v>369</v>
      </c>
      <c r="M159" t="s">
        <v>95</v>
      </c>
      <c r="N159" t="s">
        <v>84</v>
      </c>
      <c r="O159" s="1">
        <v>44834</v>
      </c>
      <c r="P159" s="14" t="s">
        <v>604</v>
      </c>
      <c r="Q159" s="14" t="s">
        <v>743</v>
      </c>
      <c r="R159" s="1">
        <v>44582</v>
      </c>
      <c r="S159" s="1">
        <v>44588</v>
      </c>
      <c r="T159" s="14">
        <v>345</v>
      </c>
      <c r="U159" s="1">
        <v>44926</v>
      </c>
      <c r="V159">
        <v>55821000</v>
      </c>
      <c r="W159" s="14">
        <f>$D$5-Contratos[[#This Row],[Fecha de Inicio]]</f>
        <v>246</v>
      </c>
      <c r="X159">
        <f>ROUND((($D$5-Contratos[[#This Row],[Fecha de Inicio]])/(Contratos[[#This Row],[Fecha Finalizacion Programada]]-Contratos[[#This Row],[Fecha de Inicio]])*100),2)</f>
        <v>72.78</v>
      </c>
      <c r="Y159" s="44">
        <v>4854000</v>
      </c>
      <c r="Z159" s="29">
        <v>50967000</v>
      </c>
      <c r="AA159" s="14">
        <v>0</v>
      </c>
      <c r="AB159" s="29">
        <v>0</v>
      </c>
      <c r="AC159" s="29">
        <v>55821000</v>
      </c>
      <c r="AD159" s="14">
        <v>0</v>
      </c>
    </row>
    <row r="160" spans="2:30" x14ac:dyDescent="0.25">
      <c r="B160">
        <v>2022</v>
      </c>
      <c r="C160">
        <v>220290</v>
      </c>
      <c r="D160" s="14" t="s">
        <v>3</v>
      </c>
      <c r="E160" s="14" t="s">
        <v>1007</v>
      </c>
      <c r="F160" s="14" t="s">
        <v>92</v>
      </c>
      <c r="G160" s="14" t="s">
        <v>94</v>
      </c>
      <c r="H160" s="14" t="s">
        <v>906</v>
      </c>
      <c r="I160" s="14" t="s">
        <v>2</v>
      </c>
      <c r="J160" s="14" t="s">
        <v>365</v>
      </c>
      <c r="K160">
        <v>80133008</v>
      </c>
      <c r="L160" t="s">
        <v>366</v>
      </c>
      <c r="M160" t="s">
        <v>294</v>
      </c>
      <c r="N160" t="s">
        <v>84</v>
      </c>
      <c r="O160" s="1">
        <v>44834</v>
      </c>
      <c r="P160" s="14" t="s">
        <v>533</v>
      </c>
      <c r="Q160" s="14" t="s">
        <v>744</v>
      </c>
      <c r="R160" s="1">
        <v>44587</v>
      </c>
      <c r="S160" s="1">
        <v>44588</v>
      </c>
      <c r="T160" s="14">
        <v>330</v>
      </c>
      <c r="U160" s="1">
        <v>44922</v>
      </c>
      <c r="V160">
        <v>88550000</v>
      </c>
      <c r="W160" s="14">
        <f>$D$5-Contratos[[#This Row],[Fecha de Inicio]]</f>
        <v>246</v>
      </c>
      <c r="X160">
        <f>ROUND((($D$5-Contratos[[#This Row],[Fecha de Inicio]])/(Contratos[[#This Row],[Fecha Finalizacion Programada]]-Contratos[[#This Row],[Fecha de Inicio]])*100),2)</f>
        <v>73.650000000000006</v>
      </c>
      <c r="Y160" s="44">
        <v>65473333</v>
      </c>
      <c r="Z160" s="29">
        <v>23076667</v>
      </c>
      <c r="AA160" s="14">
        <v>0</v>
      </c>
      <c r="AB160" s="29">
        <v>0</v>
      </c>
      <c r="AC160" s="29">
        <v>88550000</v>
      </c>
      <c r="AD160" s="14">
        <v>0</v>
      </c>
    </row>
    <row r="161" spans="2:30" x14ac:dyDescent="0.25">
      <c r="B161">
        <v>2022</v>
      </c>
      <c r="C161">
        <v>220151</v>
      </c>
      <c r="D161" s="14" t="s">
        <v>3</v>
      </c>
      <c r="E161" s="14" t="s">
        <v>934</v>
      </c>
      <c r="F161" s="14" t="s">
        <v>92</v>
      </c>
      <c r="G161" s="14" t="s">
        <v>94</v>
      </c>
      <c r="H161" s="14" t="s">
        <v>36</v>
      </c>
      <c r="I161" s="14" t="s">
        <v>2</v>
      </c>
      <c r="J161" s="14" t="s">
        <v>326</v>
      </c>
      <c r="K161">
        <v>1013639076</v>
      </c>
      <c r="L161" t="s">
        <v>327</v>
      </c>
      <c r="M161" t="s">
        <v>95</v>
      </c>
      <c r="N161" t="s">
        <v>84</v>
      </c>
      <c r="O161" s="1">
        <v>44834</v>
      </c>
      <c r="P161" s="14" t="s">
        <v>606</v>
      </c>
      <c r="Q161" s="14" t="s">
        <v>745</v>
      </c>
      <c r="R161" s="1">
        <v>44575</v>
      </c>
      <c r="S161" s="1">
        <v>44579</v>
      </c>
      <c r="T161" s="14">
        <v>345</v>
      </c>
      <c r="U161" s="1">
        <v>44926</v>
      </c>
      <c r="V161">
        <v>55821000</v>
      </c>
      <c r="W161" s="14">
        <f>$D$5-Contratos[[#This Row],[Fecha de Inicio]]</f>
        <v>255</v>
      </c>
      <c r="X161">
        <f>ROUND((($D$5-Contratos[[#This Row],[Fecha de Inicio]])/(Contratos[[#This Row],[Fecha Finalizacion Programada]]-Contratos[[#This Row],[Fecha de Inicio]])*100),2)</f>
        <v>73.489999999999995</v>
      </c>
      <c r="Y161" s="44">
        <v>4854000</v>
      </c>
      <c r="Z161" s="29">
        <v>50967000</v>
      </c>
      <c r="AA161" s="14">
        <v>0</v>
      </c>
      <c r="AB161" s="29">
        <v>0</v>
      </c>
      <c r="AC161" s="29">
        <v>55821000</v>
      </c>
      <c r="AD161" s="14">
        <v>0</v>
      </c>
    </row>
    <row r="162" spans="2:30" x14ac:dyDescent="0.25">
      <c r="B162">
        <v>2022</v>
      </c>
      <c r="C162">
        <v>220023</v>
      </c>
      <c r="D162" s="14" t="s">
        <v>3</v>
      </c>
      <c r="E162" s="14" t="s">
        <v>1008</v>
      </c>
      <c r="F162" s="14" t="s">
        <v>92</v>
      </c>
      <c r="G162" s="14" t="s">
        <v>94</v>
      </c>
      <c r="H162" s="14" t="s">
        <v>906</v>
      </c>
      <c r="I162" s="14" t="s">
        <v>2</v>
      </c>
      <c r="J162" s="14" t="s">
        <v>292</v>
      </c>
      <c r="K162">
        <v>1013671287</v>
      </c>
      <c r="L162" t="s">
        <v>293</v>
      </c>
      <c r="M162" t="s">
        <v>294</v>
      </c>
      <c r="N162" t="s">
        <v>84</v>
      </c>
      <c r="O162" s="1">
        <v>44834</v>
      </c>
      <c r="P162" s="14" t="s">
        <v>533</v>
      </c>
      <c r="Q162" s="14" t="s">
        <v>746</v>
      </c>
      <c r="R162" s="1">
        <v>44574</v>
      </c>
      <c r="S162" s="1">
        <v>44586</v>
      </c>
      <c r="T162" s="14">
        <v>330</v>
      </c>
      <c r="U162" s="1">
        <v>44920</v>
      </c>
      <c r="V162">
        <v>47762000</v>
      </c>
      <c r="W162" s="14">
        <f>$D$5-Contratos[[#This Row],[Fecha de Inicio]]</f>
        <v>248</v>
      </c>
      <c r="X162">
        <f>ROUND((($D$5-Contratos[[#This Row],[Fecha de Inicio]])/(Contratos[[#This Row],[Fecha Finalizacion Programada]]-Contratos[[#This Row],[Fecha de Inicio]])*100),2)</f>
        <v>74.25</v>
      </c>
      <c r="Y162" s="44">
        <v>35604400</v>
      </c>
      <c r="Z162" s="29">
        <v>12157600</v>
      </c>
      <c r="AA162" s="14">
        <v>0</v>
      </c>
      <c r="AB162" s="29">
        <v>0</v>
      </c>
      <c r="AC162" s="29">
        <v>47762000</v>
      </c>
      <c r="AD162" s="14">
        <v>0</v>
      </c>
    </row>
    <row r="163" spans="2:30" x14ac:dyDescent="0.25">
      <c r="B163">
        <v>2022</v>
      </c>
      <c r="C163">
        <v>220473</v>
      </c>
      <c r="D163" s="14" t="s">
        <v>3</v>
      </c>
      <c r="E163" s="14" t="s">
        <v>42</v>
      </c>
      <c r="F163" s="14" t="s">
        <v>92</v>
      </c>
      <c r="G163" s="14" t="s">
        <v>105</v>
      </c>
      <c r="H163" s="14" t="s">
        <v>36</v>
      </c>
      <c r="I163" s="14" t="s">
        <v>2</v>
      </c>
      <c r="J163" s="14" t="s">
        <v>43</v>
      </c>
      <c r="K163">
        <v>79730994</v>
      </c>
      <c r="L163" t="s">
        <v>587</v>
      </c>
      <c r="M163" t="s">
        <v>95</v>
      </c>
      <c r="N163" t="s">
        <v>84</v>
      </c>
      <c r="O163" s="1">
        <v>44834</v>
      </c>
      <c r="P163" s="14" t="s">
        <v>604</v>
      </c>
      <c r="Q163" s="14" t="s">
        <v>747</v>
      </c>
      <c r="R163" s="1">
        <v>44789</v>
      </c>
      <c r="S163" s="1">
        <v>44792</v>
      </c>
      <c r="T163" s="14">
        <v>150</v>
      </c>
      <c r="U163" s="1">
        <v>44926</v>
      </c>
      <c r="V163">
        <v>6980000</v>
      </c>
      <c r="W163" s="14">
        <f>$D$5-Contratos[[#This Row],[Fecha de Inicio]]</f>
        <v>42</v>
      </c>
      <c r="X163">
        <f>ROUND((($D$5-Contratos[[#This Row],[Fecha de Inicio]])/(Contratos[[#This Row],[Fecha Finalizacion Programada]]-Contratos[[#This Row],[Fecha de Inicio]])*100),2)</f>
        <v>31.34</v>
      </c>
      <c r="Y163" s="44">
        <v>1396000</v>
      </c>
      <c r="Z163" s="29">
        <v>5584000</v>
      </c>
      <c r="AA163" s="14">
        <v>0</v>
      </c>
      <c r="AB163" s="29">
        <v>0</v>
      </c>
      <c r="AC163" s="29">
        <v>6980000</v>
      </c>
      <c r="AD163" s="14">
        <v>0</v>
      </c>
    </row>
    <row r="164" spans="2:30" x14ac:dyDescent="0.25">
      <c r="B164">
        <v>2022</v>
      </c>
      <c r="C164">
        <v>220407</v>
      </c>
      <c r="D164" s="14" t="s">
        <v>3</v>
      </c>
      <c r="E164" s="14" t="s">
        <v>1009</v>
      </c>
      <c r="F164" s="14" t="s">
        <v>53</v>
      </c>
      <c r="G164" s="14" t="s">
        <v>54</v>
      </c>
      <c r="H164" s="14" t="s">
        <v>38</v>
      </c>
      <c r="I164" s="14" t="s">
        <v>2</v>
      </c>
      <c r="J164" s="14" t="s">
        <v>134</v>
      </c>
      <c r="K164">
        <v>860045379</v>
      </c>
      <c r="L164" t="s">
        <v>87</v>
      </c>
      <c r="M164" t="s">
        <v>136</v>
      </c>
      <c r="N164" t="s">
        <v>84</v>
      </c>
      <c r="O164" s="1">
        <v>44834</v>
      </c>
      <c r="P164" s="14" t="s">
        <v>556</v>
      </c>
      <c r="Q164" s="14" t="s">
        <v>135</v>
      </c>
      <c r="R164" s="1">
        <v>44733</v>
      </c>
      <c r="S164" s="1">
        <v>44736</v>
      </c>
      <c r="T164" s="14">
        <v>225</v>
      </c>
      <c r="U164" s="1">
        <v>44965</v>
      </c>
      <c r="V164">
        <v>639054695</v>
      </c>
      <c r="W164" s="14">
        <f>$D$5-Contratos[[#This Row],[Fecha de Inicio]]</f>
        <v>98</v>
      </c>
      <c r="X164">
        <f>ROUND((($D$5-Contratos[[#This Row],[Fecha de Inicio]])/(Contratos[[#This Row],[Fecha Finalizacion Programada]]-Contratos[[#This Row],[Fecha de Inicio]])*100),2)</f>
        <v>42.79</v>
      </c>
      <c r="Y164" s="44">
        <v>272799352</v>
      </c>
      <c r="Z164" s="29">
        <v>366255343</v>
      </c>
      <c r="AA164" s="14">
        <v>0</v>
      </c>
      <c r="AB164" s="29">
        <v>0</v>
      </c>
      <c r="AC164" s="29">
        <v>639054695</v>
      </c>
      <c r="AD164" s="14">
        <v>0</v>
      </c>
    </row>
    <row r="165" spans="2:30" x14ac:dyDescent="0.25">
      <c r="B165">
        <v>2022</v>
      </c>
      <c r="C165">
        <v>220455</v>
      </c>
      <c r="D165" s="14" t="s">
        <v>3</v>
      </c>
      <c r="E165" s="14" t="s">
        <v>1010</v>
      </c>
      <c r="F165" s="14" t="s">
        <v>66</v>
      </c>
      <c r="G165" s="14" t="s">
        <v>54</v>
      </c>
      <c r="H165" s="14" t="s">
        <v>57</v>
      </c>
      <c r="I165" s="14" t="s">
        <v>2</v>
      </c>
      <c r="J165" s="14" t="s">
        <v>569</v>
      </c>
      <c r="K165">
        <v>900764422</v>
      </c>
      <c r="L165" t="s">
        <v>570</v>
      </c>
      <c r="M165" t="s">
        <v>479</v>
      </c>
      <c r="N165" t="s">
        <v>84</v>
      </c>
      <c r="O165" s="1">
        <v>44834</v>
      </c>
      <c r="P165" s="14" t="s">
        <v>748</v>
      </c>
      <c r="Q165" s="14" t="s">
        <v>748</v>
      </c>
      <c r="R165" s="1">
        <v>44781</v>
      </c>
      <c r="S165" s="1">
        <v>44795</v>
      </c>
      <c r="T165" s="14">
        <v>165</v>
      </c>
      <c r="U165" s="1">
        <v>44963</v>
      </c>
      <c r="V165">
        <v>3213000</v>
      </c>
      <c r="W165" s="14">
        <f>$D$5-Contratos[[#This Row],[Fecha de Inicio]]</f>
        <v>39</v>
      </c>
      <c r="X165">
        <f>ROUND((($D$5-Contratos[[#This Row],[Fecha de Inicio]])/(Contratos[[#This Row],[Fecha Finalizacion Programada]]-Contratos[[#This Row],[Fecha de Inicio]])*100),2)</f>
        <v>23.21</v>
      </c>
      <c r="Y165" s="44">
        <v>2777401</v>
      </c>
      <c r="Z165" s="29">
        <v>435599</v>
      </c>
      <c r="AA165" s="14">
        <v>0</v>
      </c>
      <c r="AB165" s="29">
        <v>0</v>
      </c>
      <c r="AC165" s="29">
        <v>3213000</v>
      </c>
      <c r="AD165" s="14">
        <v>0</v>
      </c>
    </row>
    <row r="166" spans="2:30" x14ac:dyDescent="0.25">
      <c r="B166">
        <v>2021</v>
      </c>
      <c r="C166">
        <v>210308</v>
      </c>
      <c r="D166" s="14" t="s">
        <v>3</v>
      </c>
      <c r="E166" s="14" t="s">
        <v>1084</v>
      </c>
      <c r="F166" s="14" t="s">
        <v>66</v>
      </c>
      <c r="G166" s="14" t="s">
        <v>105</v>
      </c>
      <c r="H166" s="14" t="s">
        <v>57</v>
      </c>
      <c r="I166" s="14" t="s">
        <v>2</v>
      </c>
      <c r="J166" s="14" t="s">
        <v>157</v>
      </c>
      <c r="K166">
        <v>830053669</v>
      </c>
      <c r="L166" t="s">
        <v>158</v>
      </c>
      <c r="M166" t="s">
        <v>153</v>
      </c>
      <c r="N166" t="s">
        <v>84</v>
      </c>
      <c r="O166" s="1">
        <v>44834</v>
      </c>
      <c r="P166" s="14" t="s">
        <v>748</v>
      </c>
      <c r="Q166" s="14" t="s">
        <v>748</v>
      </c>
      <c r="R166" s="1">
        <v>44368</v>
      </c>
      <c r="S166" s="1">
        <v>44372</v>
      </c>
      <c r="T166" s="14">
        <v>258</v>
      </c>
      <c r="U166" s="1">
        <v>44895</v>
      </c>
      <c r="V166" s="14">
        <v>30000000</v>
      </c>
      <c r="W166" s="14">
        <f>$D$5-Contratos[[#This Row],[Fecha de Inicio]]</f>
        <v>462</v>
      </c>
      <c r="X166">
        <f>ROUND((($D$5-Contratos[[#This Row],[Fecha de Inicio]])/(Contratos[[#This Row],[Fecha Finalizacion Programada]]-Contratos[[#This Row],[Fecha de Inicio]])*100),2)</f>
        <v>88.34</v>
      </c>
      <c r="Y166" s="44">
        <v>8849789</v>
      </c>
      <c r="Z166" s="29">
        <v>21150211</v>
      </c>
      <c r="AA166" s="14">
        <v>2</v>
      </c>
      <c r="AB166" s="29">
        <v>0</v>
      </c>
      <c r="AC166" s="29">
        <v>30000000</v>
      </c>
      <c r="AD166" s="14">
        <v>255</v>
      </c>
    </row>
    <row r="167" spans="2:30" x14ac:dyDescent="0.25">
      <c r="B167">
        <v>2022</v>
      </c>
      <c r="C167">
        <v>220478</v>
      </c>
      <c r="D167" s="14" t="s">
        <v>3</v>
      </c>
      <c r="E167" s="14" t="s">
        <v>42</v>
      </c>
      <c r="F167" s="14" t="s">
        <v>92</v>
      </c>
      <c r="G167" s="14" t="s">
        <v>105</v>
      </c>
      <c r="H167" s="14" t="s">
        <v>36</v>
      </c>
      <c r="I167" s="14" t="s">
        <v>2</v>
      </c>
      <c r="J167" s="14" t="s">
        <v>43</v>
      </c>
      <c r="K167">
        <v>79900503</v>
      </c>
      <c r="L167" t="s">
        <v>589</v>
      </c>
      <c r="M167" t="s">
        <v>95</v>
      </c>
      <c r="N167" t="s">
        <v>84</v>
      </c>
      <c r="O167" s="1">
        <v>44834</v>
      </c>
      <c r="P167" s="14" t="s">
        <v>604</v>
      </c>
      <c r="Q167" s="14" t="s">
        <v>749</v>
      </c>
      <c r="R167" s="1">
        <v>44789</v>
      </c>
      <c r="S167" s="1">
        <v>44795</v>
      </c>
      <c r="T167" s="14">
        <v>150</v>
      </c>
      <c r="U167" s="1">
        <v>44926</v>
      </c>
      <c r="V167">
        <v>6980000</v>
      </c>
      <c r="W167" s="14">
        <f>$D$5-Contratos[[#This Row],[Fecha de Inicio]]</f>
        <v>39</v>
      </c>
      <c r="X167">
        <f>ROUND((($D$5-Contratos[[#This Row],[Fecha de Inicio]])/(Contratos[[#This Row],[Fecha Finalizacion Programada]]-Contratos[[#This Row],[Fecha de Inicio]])*100),2)</f>
        <v>29.77</v>
      </c>
      <c r="Y167" s="44">
        <v>1396000</v>
      </c>
      <c r="Z167" s="29">
        <v>5584000</v>
      </c>
      <c r="AA167" s="14">
        <v>0</v>
      </c>
      <c r="AB167" s="29">
        <v>0</v>
      </c>
      <c r="AC167" s="29">
        <v>6980000</v>
      </c>
      <c r="AD167" s="14">
        <v>0</v>
      </c>
    </row>
    <row r="168" spans="2:30" x14ac:dyDescent="0.25">
      <c r="B168">
        <v>2022</v>
      </c>
      <c r="C168">
        <v>220486</v>
      </c>
      <c r="D168" s="14" t="s">
        <v>3</v>
      </c>
      <c r="E168" s="14" t="s">
        <v>42</v>
      </c>
      <c r="F168" s="14" t="s">
        <v>92</v>
      </c>
      <c r="G168" s="14" t="s">
        <v>105</v>
      </c>
      <c r="H168" s="14" t="s">
        <v>36</v>
      </c>
      <c r="I168" s="14" t="s">
        <v>2</v>
      </c>
      <c r="J168" s="14" t="s">
        <v>43</v>
      </c>
      <c r="K168">
        <v>52366083</v>
      </c>
      <c r="L168" t="s">
        <v>594</v>
      </c>
      <c r="M168" t="s">
        <v>95</v>
      </c>
      <c r="N168" t="s">
        <v>84</v>
      </c>
      <c r="O168" s="1">
        <v>44834</v>
      </c>
      <c r="P168" s="14" t="s">
        <v>604</v>
      </c>
      <c r="Q168" s="14" t="s">
        <v>750</v>
      </c>
      <c r="R168" s="1">
        <v>44789</v>
      </c>
      <c r="S168" s="1">
        <v>44795</v>
      </c>
      <c r="T168" s="14">
        <v>150</v>
      </c>
      <c r="U168" s="1">
        <v>44926</v>
      </c>
      <c r="V168">
        <v>6980000</v>
      </c>
      <c r="W168" s="14">
        <f>$D$5-Contratos[[#This Row],[Fecha de Inicio]]</f>
        <v>39</v>
      </c>
      <c r="X168">
        <f>ROUND((($D$5-Contratos[[#This Row],[Fecha de Inicio]])/(Contratos[[#This Row],[Fecha Finalizacion Programada]]-Contratos[[#This Row],[Fecha de Inicio]])*100),2)</f>
        <v>29.77</v>
      </c>
      <c r="Y168" s="44">
        <v>1396000</v>
      </c>
      <c r="Z168" s="29">
        <v>5584000</v>
      </c>
      <c r="AA168" s="14">
        <v>0</v>
      </c>
      <c r="AB168" s="29">
        <v>0</v>
      </c>
      <c r="AC168" s="29">
        <v>6980000</v>
      </c>
      <c r="AD168" s="14">
        <v>0</v>
      </c>
    </row>
    <row r="169" spans="2:30" x14ac:dyDescent="0.25">
      <c r="B169">
        <v>2022</v>
      </c>
      <c r="C169">
        <v>220481</v>
      </c>
      <c r="D169" s="14" t="s">
        <v>3</v>
      </c>
      <c r="E169" s="14" t="s">
        <v>42</v>
      </c>
      <c r="F169" s="14" t="s">
        <v>92</v>
      </c>
      <c r="G169" s="14" t="s">
        <v>105</v>
      </c>
      <c r="H169" s="14" t="s">
        <v>36</v>
      </c>
      <c r="I169" s="14" t="s">
        <v>2</v>
      </c>
      <c r="J169" s="14" t="s">
        <v>43</v>
      </c>
      <c r="K169">
        <v>52864739</v>
      </c>
      <c r="L169" t="s">
        <v>591</v>
      </c>
      <c r="M169" t="s">
        <v>95</v>
      </c>
      <c r="N169" t="s">
        <v>84</v>
      </c>
      <c r="O169" s="1">
        <v>44834</v>
      </c>
      <c r="P169" s="14" t="s">
        <v>604</v>
      </c>
      <c r="Q169" s="14" t="s">
        <v>752</v>
      </c>
      <c r="R169" s="1">
        <v>44789</v>
      </c>
      <c r="S169" s="1">
        <v>44795</v>
      </c>
      <c r="T169" s="14">
        <v>150</v>
      </c>
      <c r="U169" s="1">
        <v>44926</v>
      </c>
      <c r="V169">
        <v>6980000</v>
      </c>
      <c r="W169" s="14">
        <f>$D$5-Contratos[[#This Row],[Fecha de Inicio]]</f>
        <v>39</v>
      </c>
      <c r="X169">
        <f>ROUND((($D$5-Contratos[[#This Row],[Fecha de Inicio]])/(Contratos[[#This Row],[Fecha Finalizacion Programada]]-Contratos[[#This Row],[Fecha de Inicio]])*100),2)</f>
        <v>29.77</v>
      </c>
      <c r="Y169" s="44">
        <v>1396000</v>
      </c>
      <c r="Z169" s="29">
        <v>5584000</v>
      </c>
      <c r="AA169" s="14">
        <v>0</v>
      </c>
      <c r="AB169" s="29">
        <v>0</v>
      </c>
      <c r="AC169" s="29">
        <v>6980000</v>
      </c>
      <c r="AD169" s="14">
        <v>0</v>
      </c>
    </row>
    <row r="170" spans="2:30" x14ac:dyDescent="0.25">
      <c r="B170">
        <v>2022</v>
      </c>
      <c r="C170">
        <v>220479</v>
      </c>
      <c r="D170" s="14" t="s">
        <v>3</v>
      </c>
      <c r="E170" s="14" t="s">
        <v>42</v>
      </c>
      <c r="F170" s="14" t="s">
        <v>92</v>
      </c>
      <c r="G170" s="14" t="s">
        <v>105</v>
      </c>
      <c r="H170" s="14" t="s">
        <v>36</v>
      </c>
      <c r="I170" s="14" t="s">
        <v>2</v>
      </c>
      <c r="J170" s="14" t="s">
        <v>43</v>
      </c>
      <c r="K170">
        <v>1014284612</v>
      </c>
      <c r="L170" t="s">
        <v>596</v>
      </c>
      <c r="M170" t="s">
        <v>95</v>
      </c>
      <c r="N170" t="s">
        <v>84</v>
      </c>
      <c r="O170" s="1">
        <v>44834</v>
      </c>
      <c r="P170" s="14" t="s">
        <v>604</v>
      </c>
      <c r="Q170" s="14" t="s">
        <v>753</v>
      </c>
      <c r="R170" s="1">
        <v>44791</v>
      </c>
      <c r="S170" s="1">
        <v>44795</v>
      </c>
      <c r="T170" s="14">
        <v>150</v>
      </c>
      <c r="U170" s="1">
        <v>44926</v>
      </c>
      <c r="V170">
        <v>6980000</v>
      </c>
      <c r="W170" s="14">
        <f>$D$5-Contratos[[#This Row],[Fecha de Inicio]]</f>
        <v>39</v>
      </c>
      <c r="X170">
        <f>ROUND((($D$5-Contratos[[#This Row],[Fecha de Inicio]])/(Contratos[[#This Row],[Fecha Finalizacion Programada]]-Contratos[[#This Row],[Fecha de Inicio]])*100),2)</f>
        <v>29.77</v>
      </c>
      <c r="Y170" s="44">
        <v>1396000</v>
      </c>
      <c r="Z170" s="29">
        <v>5584000</v>
      </c>
      <c r="AA170" s="14">
        <v>0</v>
      </c>
      <c r="AB170" s="29">
        <v>0</v>
      </c>
      <c r="AC170" s="29">
        <v>6980000</v>
      </c>
      <c r="AD170" s="14">
        <v>0</v>
      </c>
    </row>
    <row r="171" spans="2:30" x14ac:dyDescent="0.25">
      <c r="B171">
        <v>2022</v>
      </c>
      <c r="C171">
        <v>220482</v>
      </c>
      <c r="D171" s="14" t="s">
        <v>3</v>
      </c>
      <c r="E171" s="14" t="s">
        <v>42</v>
      </c>
      <c r="F171" s="14" t="s">
        <v>92</v>
      </c>
      <c r="G171" s="14" t="s">
        <v>105</v>
      </c>
      <c r="H171" s="14" t="s">
        <v>36</v>
      </c>
      <c r="I171" s="14" t="s">
        <v>2</v>
      </c>
      <c r="J171" s="14" t="s">
        <v>43</v>
      </c>
      <c r="K171">
        <v>1000460747</v>
      </c>
      <c r="L171" t="s">
        <v>592</v>
      </c>
      <c r="M171" t="s">
        <v>95</v>
      </c>
      <c r="N171" t="s">
        <v>84</v>
      </c>
      <c r="O171" s="1">
        <v>44834</v>
      </c>
      <c r="P171" s="14" t="s">
        <v>604</v>
      </c>
      <c r="Q171" s="14" t="s">
        <v>754</v>
      </c>
      <c r="R171" s="1">
        <v>44789</v>
      </c>
      <c r="S171" s="1">
        <v>44795</v>
      </c>
      <c r="T171" s="14">
        <v>150</v>
      </c>
      <c r="U171" s="1">
        <v>44926</v>
      </c>
      <c r="V171">
        <v>6980000</v>
      </c>
      <c r="W171" s="14">
        <f>$D$5-Contratos[[#This Row],[Fecha de Inicio]]</f>
        <v>39</v>
      </c>
      <c r="X171">
        <f>ROUND((($D$5-Contratos[[#This Row],[Fecha de Inicio]])/(Contratos[[#This Row],[Fecha Finalizacion Programada]]-Contratos[[#This Row],[Fecha de Inicio]])*100),2)</f>
        <v>29.77</v>
      </c>
      <c r="Y171" s="44">
        <v>1396000</v>
      </c>
      <c r="Z171" s="29">
        <v>5584000</v>
      </c>
      <c r="AA171" s="14">
        <v>0</v>
      </c>
      <c r="AB171" s="29">
        <v>0</v>
      </c>
      <c r="AC171" s="29">
        <v>6980000</v>
      </c>
      <c r="AD171" s="14">
        <v>0</v>
      </c>
    </row>
    <row r="172" spans="2:30" x14ac:dyDescent="0.25">
      <c r="B172">
        <v>2022</v>
      </c>
      <c r="C172">
        <v>220483</v>
      </c>
      <c r="D172" s="14" t="s">
        <v>3</v>
      </c>
      <c r="E172" s="14" t="s">
        <v>42</v>
      </c>
      <c r="F172" s="14" t="s">
        <v>92</v>
      </c>
      <c r="G172" s="14" t="s">
        <v>105</v>
      </c>
      <c r="H172" s="14" t="s">
        <v>36</v>
      </c>
      <c r="I172" s="14" t="s">
        <v>2</v>
      </c>
      <c r="J172" s="14" t="s">
        <v>43</v>
      </c>
      <c r="K172">
        <v>80154271</v>
      </c>
      <c r="L172" t="s">
        <v>593</v>
      </c>
      <c r="M172" t="s">
        <v>95</v>
      </c>
      <c r="N172" t="s">
        <v>84</v>
      </c>
      <c r="O172" s="1">
        <v>44834</v>
      </c>
      <c r="P172" s="14" t="s">
        <v>604</v>
      </c>
      <c r="Q172" s="14" t="s">
        <v>755</v>
      </c>
      <c r="R172" s="1">
        <v>44789</v>
      </c>
      <c r="S172" s="1">
        <v>44795</v>
      </c>
      <c r="T172" s="14">
        <v>150</v>
      </c>
      <c r="U172" s="1">
        <v>44926</v>
      </c>
      <c r="V172">
        <v>6980000</v>
      </c>
      <c r="W172" s="14">
        <f>$D$5-Contratos[[#This Row],[Fecha de Inicio]]</f>
        <v>39</v>
      </c>
      <c r="X172">
        <f>ROUND((($D$5-Contratos[[#This Row],[Fecha de Inicio]])/(Contratos[[#This Row],[Fecha Finalizacion Programada]]-Contratos[[#This Row],[Fecha de Inicio]])*100),2)</f>
        <v>29.77</v>
      </c>
      <c r="Y172" s="44">
        <v>1396000</v>
      </c>
      <c r="Z172" s="29">
        <v>5584000</v>
      </c>
      <c r="AA172" s="14">
        <v>0</v>
      </c>
      <c r="AB172" s="29">
        <v>0</v>
      </c>
      <c r="AC172" s="29">
        <v>6980000</v>
      </c>
      <c r="AD172" s="14">
        <v>0</v>
      </c>
    </row>
    <row r="173" spans="2:30" x14ac:dyDescent="0.25">
      <c r="B173">
        <v>2022</v>
      </c>
      <c r="C173">
        <v>220500</v>
      </c>
      <c r="D173" s="14" t="s">
        <v>3</v>
      </c>
      <c r="E173" s="14" t="s">
        <v>42</v>
      </c>
      <c r="F173" s="14" t="s">
        <v>92</v>
      </c>
      <c r="G173" s="14" t="s">
        <v>105</v>
      </c>
      <c r="H173" s="14" t="s">
        <v>36</v>
      </c>
      <c r="I173" s="14" t="s">
        <v>2</v>
      </c>
      <c r="J173" s="14" t="s">
        <v>43</v>
      </c>
      <c r="K173">
        <v>53132127</v>
      </c>
      <c r="L173" t="s">
        <v>597</v>
      </c>
      <c r="M173" t="s">
        <v>95</v>
      </c>
      <c r="N173" t="s">
        <v>84</v>
      </c>
      <c r="O173" s="1">
        <v>44834</v>
      </c>
      <c r="P173" s="14" t="s">
        <v>604</v>
      </c>
      <c r="Q173" s="14" t="s">
        <v>757</v>
      </c>
      <c r="R173" s="1">
        <v>44792</v>
      </c>
      <c r="S173" s="1">
        <v>44795</v>
      </c>
      <c r="T173" s="14">
        <v>150</v>
      </c>
      <c r="U173" s="1">
        <v>44926</v>
      </c>
      <c r="V173">
        <v>6980000</v>
      </c>
      <c r="W173" s="14">
        <f>$D$5-Contratos[[#This Row],[Fecha de Inicio]]</f>
        <v>39</v>
      </c>
      <c r="X173">
        <f>ROUND((($D$5-Contratos[[#This Row],[Fecha de Inicio]])/(Contratos[[#This Row],[Fecha Finalizacion Programada]]-Contratos[[#This Row],[Fecha de Inicio]])*100),2)</f>
        <v>29.77</v>
      </c>
      <c r="Y173" s="44">
        <v>1396000</v>
      </c>
      <c r="Z173" s="29">
        <v>5584000</v>
      </c>
      <c r="AA173" s="14">
        <v>0</v>
      </c>
      <c r="AB173" s="29">
        <v>0</v>
      </c>
      <c r="AC173" s="29">
        <v>6980000</v>
      </c>
      <c r="AD173" s="14">
        <v>0</v>
      </c>
    </row>
    <row r="174" spans="2:30" x14ac:dyDescent="0.25">
      <c r="B174">
        <v>2022</v>
      </c>
      <c r="C174">
        <v>220484</v>
      </c>
      <c r="D174" s="14" t="s">
        <v>3</v>
      </c>
      <c r="E174" s="14" t="s">
        <v>42</v>
      </c>
      <c r="F174" s="14" t="s">
        <v>92</v>
      </c>
      <c r="G174" s="14" t="s">
        <v>105</v>
      </c>
      <c r="H174" s="14" t="s">
        <v>36</v>
      </c>
      <c r="I174" s="14" t="s">
        <v>2</v>
      </c>
      <c r="J174" s="14" t="s">
        <v>43</v>
      </c>
      <c r="K174">
        <v>79599001</v>
      </c>
      <c r="L174" t="s">
        <v>598</v>
      </c>
      <c r="M174" t="s">
        <v>95</v>
      </c>
      <c r="N174" t="s">
        <v>84</v>
      </c>
      <c r="O174" s="1">
        <v>44834</v>
      </c>
      <c r="P174" s="14" t="s">
        <v>604</v>
      </c>
      <c r="Q174" s="14" t="s">
        <v>758</v>
      </c>
      <c r="R174" s="1">
        <v>44791</v>
      </c>
      <c r="S174" s="1">
        <v>44797</v>
      </c>
      <c r="T174" s="14">
        <v>150</v>
      </c>
      <c r="U174" s="1">
        <v>44926</v>
      </c>
      <c r="V174">
        <v>6980000</v>
      </c>
      <c r="W174" s="14">
        <f>$D$5-Contratos[[#This Row],[Fecha de Inicio]]</f>
        <v>37</v>
      </c>
      <c r="X174">
        <f>ROUND((($D$5-Contratos[[#This Row],[Fecha de Inicio]])/(Contratos[[#This Row],[Fecha Finalizacion Programada]]-Contratos[[#This Row],[Fecha de Inicio]])*100),2)</f>
        <v>28.68</v>
      </c>
      <c r="Y174" s="44">
        <v>1396000</v>
      </c>
      <c r="Z174" s="29">
        <v>5584000</v>
      </c>
      <c r="AA174" s="14">
        <v>0</v>
      </c>
      <c r="AB174" s="29">
        <v>0</v>
      </c>
      <c r="AC174" s="29">
        <v>6980000</v>
      </c>
      <c r="AD174" s="14">
        <v>0</v>
      </c>
    </row>
    <row r="175" spans="2:30" x14ac:dyDescent="0.25">
      <c r="B175">
        <v>2022</v>
      </c>
      <c r="C175">
        <v>220118</v>
      </c>
      <c r="D175" s="14" t="s">
        <v>3</v>
      </c>
      <c r="E175" s="14" t="s">
        <v>1011</v>
      </c>
      <c r="F175" s="14" t="s">
        <v>60</v>
      </c>
      <c r="G175" s="14" t="s">
        <v>54</v>
      </c>
      <c r="H175" s="14" t="s">
        <v>57</v>
      </c>
      <c r="I175" s="14" t="s">
        <v>2</v>
      </c>
      <c r="J175" s="14" t="s">
        <v>519</v>
      </c>
      <c r="K175">
        <v>860025639</v>
      </c>
      <c r="L175" t="s">
        <v>155</v>
      </c>
      <c r="M175" t="s">
        <v>479</v>
      </c>
      <c r="N175" t="s">
        <v>84</v>
      </c>
      <c r="O175" s="1">
        <v>44834</v>
      </c>
      <c r="P175" s="14" t="s">
        <v>748</v>
      </c>
      <c r="Q175" s="14" t="s">
        <v>748</v>
      </c>
      <c r="R175" s="1">
        <v>44586</v>
      </c>
      <c r="S175" s="1">
        <v>44634</v>
      </c>
      <c r="T175" s="14">
        <v>345</v>
      </c>
      <c r="U175" s="1">
        <v>44986</v>
      </c>
      <c r="V175">
        <v>30428000</v>
      </c>
      <c r="W175" s="14">
        <f>$D$5-Contratos[[#This Row],[Fecha de Inicio]]</f>
        <v>200</v>
      </c>
      <c r="X175">
        <f>ROUND((($D$5-Contratos[[#This Row],[Fecha de Inicio]])/(Contratos[[#This Row],[Fecha Finalizacion Programada]]-Contratos[[#This Row],[Fecha de Inicio]])*100),2)</f>
        <v>56.82</v>
      </c>
      <c r="Y175" s="44">
        <v>11274444</v>
      </c>
      <c r="Z175" s="29">
        <v>19153556</v>
      </c>
      <c r="AA175" s="14">
        <v>0</v>
      </c>
      <c r="AB175" s="29">
        <v>0</v>
      </c>
      <c r="AC175" s="29">
        <v>30428000</v>
      </c>
      <c r="AD175" s="14">
        <v>0</v>
      </c>
    </row>
    <row r="176" spans="2:30" x14ac:dyDescent="0.25">
      <c r="B176">
        <v>2022</v>
      </c>
      <c r="C176">
        <v>220501</v>
      </c>
      <c r="D176" s="14" t="s">
        <v>3</v>
      </c>
      <c r="E176" s="14" t="s">
        <v>42</v>
      </c>
      <c r="F176" s="14" t="s">
        <v>92</v>
      </c>
      <c r="G176" s="14" t="s">
        <v>105</v>
      </c>
      <c r="H176" s="14" t="s">
        <v>36</v>
      </c>
      <c r="I176" s="14" t="s">
        <v>2</v>
      </c>
      <c r="J176" s="14" t="s">
        <v>43</v>
      </c>
      <c r="K176">
        <v>1032485522</v>
      </c>
      <c r="L176" t="s">
        <v>599</v>
      </c>
      <c r="M176" t="s">
        <v>95</v>
      </c>
      <c r="N176" t="s">
        <v>84</v>
      </c>
      <c r="O176" s="1">
        <v>44834</v>
      </c>
      <c r="P176" s="14" t="s">
        <v>604</v>
      </c>
      <c r="Q176" s="14" t="s">
        <v>759</v>
      </c>
      <c r="R176" s="1">
        <v>44792</v>
      </c>
      <c r="S176" s="1">
        <v>44797</v>
      </c>
      <c r="T176" s="14">
        <v>150</v>
      </c>
      <c r="U176" s="1">
        <v>44926</v>
      </c>
      <c r="V176">
        <v>6980000</v>
      </c>
      <c r="W176" s="14">
        <f>$D$5-Contratos[[#This Row],[Fecha de Inicio]]</f>
        <v>37</v>
      </c>
      <c r="X176">
        <f>ROUND((($D$5-Contratos[[#This Row],[Fecha de Inicio]])/(Contratos[[#This Row],[Fecha Finalizacion Programada]]-Contratos[[#This Row],[Fecha de Inicio]])*100),2)</f>
        <v>28.68</v>
      </c>
      <c r="Y176" s="44">
        <v>1396000</v>
      </c>
      <c r="Z176" s="29">
        <v>5584000</v>
      </c>
      <c r="AA176" s="14">
        <v>0</v>
      </c>
      <c r="AB176" s="29">
        <v>0</v>
      </c>
      <c r="AC176" s="29">
        <v>6980000</v>
      </c>
      <c r="AD176" s="14">
        <v>0</v>
      </c>
    </row>
    <row r="177" spans="2:30" x14ac:dyDescent="0.25">
      <c r="B177">
        <v>2022</v>
      </c>
      <c r="C177">
        <v>220497</v>
      </c>
      <c r="D177" s="14" t="s">
        <v>3</v>
      </c>
      <c r="E177" s="14" t="s">
        <v>42</v>
      </c>
      <c r="F177" s="14" t="s">
        <v>92</v>
      </c>
      <c r="G177" s="14" t="s">
        <v>105</v>
      </c>
      <c r="H177" s="14" t="s">
        <v>36</v>
      </c>
      <c r="I177" s="14" t="s">
        <v>2</v>
      </c>
      <c r="J177" s="14" t="s">
        <v>43</v>
      </c>
      <c r="K177">
        <v>39531811</v>
      </c>
      <c r="L177" t="s">
        <v>601</v>
      </c>
      <c r="M177" t="s">
        <v>95</v>
      </c>
      <c r="N177" t="s">
        <v>84</v>
      </c>
      <c r="O177" s="1">
        <v>44834</v>
      </c>
      <c r="P177" s="14" t="s">
        <v>604</v>
      </c>
      <c r="Q177" s="14" t="s">
        <v>760</v>
      </c>
      <c r="R177" s="1">
        <v>44792</v>
      </c>
      <c r="S177" s="1">
        <v>44797</v>
      </c>
      <c r="T177" s="14">
        <v>150</v>
      </c>
      <c r="U177" s="1">
        <v>44926</v>
      </c>
      <c r="V177">
        <v>6980000</v>
      </c>
      <c r="W177" s="14">
        <f>$D$5-Contratos[[#This Row],[Fecha de Inicio]]</f>
        <v>37</v>
      </c>
      <c r="X177">
        <f>ROUND((($D$5-Contratos[[#This Row],[Fecha de Inicio]])/(Contratos[[#This Row],[Fecha Finalizacion Programada]]-Contratos[[#This Row],[Fecha de Inicio]])*100),2)</f>
        <v>28.68</v>
      </c>
      <c r="Y177" s="44">
        <v>1396000</v>
      </c>
      <c r="Z177" s="29">
        <v>5584000</v>
      </c>
      <c r="AA177" s="14">
        <v>0</v>
      </c>
      <c r="AB177" s="29">
        <v>0</v>
      </c>
      <c r="AC177" s="29">
        <v>6980000</v>
      </c>
      <c r="AD177" s="14">
        <v>0</v>
      </c>
    </row>
    <row r="178" spans="2:30" x14ac:dyDescent="0.25">
      <c r="B178">
        <v>2022</v>
      </c>
      <c r="C178">
        <v>220480</v>
      </c>
      <c r="D178" s="14" t="s">
        <v>3</v>
      </c>
      <c r="E178" s="14" t="s">
        <v>42</v>
      </c>
      <c r="F178" s="14" t="s">
        <v>92</v>
      </c>
      <c r="G178" s="14" t="s">
        <v>105</v>
      </c>
      <c r="H178" s="14" t="s">
        <v>36</v>
      </c>
      <c r="I178" s="14" t="s">
        <v>2</v>
      </c>
      <c r="J178" s="14" t="s">
        <v>43</v>
      </c>
      <c r="K178">
        <v>1000004062</v>
      </c>
      <c r="L178" t="s">
        <v>588</v>
      </c>
      <c r="M178" t="s">
        <v>95</v>
      </c>
      <c r="N178" t="s">
        <v>84</v>
      </c>
      <c r="O178" s="1">
        <v>44834</v>
      </c>
      <c r="P178" s="14" t="s">
        <v>606</v>
      </c>
      <c r="Q178" s="14" t="s">
        <v>761</v>
      </c>
      <c r="R178" s="1">
        <v>44790</v>
      </c>
      <c r="S178" s="1">
        <v>44795</v>
      </c>
      <c r="T178" s="14">
        <v>150</v>
      </c>
      <c r="U178" s="1">
        <v>44926</v>
      </c>
      <c r="V178">
        <v>6980000</v>
      </c>
      <c r="W178" s="14">
        <f>$D$5-Contratos[[#This Row],[Fecha de Inicio]]</f>
        <v>39</v>
      </c>
      <c r="X178">
        <f>ROUND((($D$5-Contratos[[#This Row],[Fecha de Inicio]])/(Contratos[[#This Row],[Fecha Finalizacion Programada]]-Contratos[[#This Row],[Fecha de Inicio]])*100),2)</f>
        <v>29.77</v>
      </c>
      <c r="Y178" s="44">
        <v>1396000</v>
      </c>
      <c r="Z178" s="29">
        <v>5584000</v>
      </c>
      <c r="AA178" s="14">
        <v>0</v>
      </c>
      <c r="AB178" s="29">
        <v>0</v>
      </c>
      <c r="AC178" s="29">
        <v>6980000</v>
      </c>
      <c r="AD178" s="14">
        <v>0</v>
      </c>
    </row>
    <row r="179" spans="2:30" x14ac:dyDescent="0.25">
      <c r="B179">
        <v>2022</v>
      </c>
      <c r="C179">
        <v>220487</v>
      </c>
      <c r="D179" s="14" t="s">
        <v>3</v>
      </c>
      <c r="E179" s="14" t="s">
        <v>42</v>
      </c>
      <c r="F179" s="14" t="s">
        <v>92</v>
      </c>
      <c r="G179" s="14" t="s">
        <v>105</v>
      </c>
      <c r="H179" s="14" t="s">
        <v>36</v>
      </c>
      <c r="I179" s="14" t="s">
        <v>2</v>
      </c>
      <c r="J179" s="14" t="s">
        <v>43</v>
      </c>
      <c r="K179">
        <v>1015444811</v>
      </c>
      <c r="L179" t="s">
        <v>602</v>
      </c>
      <c r="M179" t="s">
        <v>95</v>
      </c>
      <c r="N179" t="s">
        <v>84</v>
      </c>
      <c r="O179" s="1">
        <v>44834</v>
      </c>
      <c r="P179" s="14" t="s">
        <v>604</v>
      </c>
      <c r="Q179" s="14" t="s">
        <v>762</v>
      </c>
      <c r="R179" s="1">
        <v>44790</v>
      </c>
      <c r="S179" s="1">
        <v>44797</v>
      </c>
      <c r="T179" s="14">
        <v>150</v>
      </c>
      <c r="U179" s="1">
        <v>44926</v>
      </c>
      <c r="V179">
        <v>6980000</v>
      </c>
      <c r="W179" s="14">
        <f>$D$5-Contratos[[#This Row],[Fecha de Inicio]]</f>
        <v>37</v>
      </c>
      <c r="X179">
        <f>ROUND((($D$5-Contratos[[#This Row],[Fecha de Inicio]])/(Contratos[[#This Row],[Fecha Finalizacion Programada]]-Contratos[[#This Row],[Fecha de Inicio]])*100),2)</f>
        <v>28.68</v>
      </c>
      <c r="Y179" s="44">
        <v>1396000</v>
      </c>
      <c r="Z179" s="29">
        <v>5584000</v>
      </c>
      <c r="AA179" s="14">
        <v>0</v>
      </c>
      <c r="AB179" s="29">
        <v>0</v>
      </c>
      <c r="AC179" s="29">
        <v>6980000</v>
      </c>
      <c r="AD179" s="14">
        <v>0</v>
      </c>
    </row>
    <row r="180" spans="2:30" x14ac:dyDescent="0.25">
      <c r="B180">
        <v>2022</v>
      </c>
      <c r="C180">
        <v>220493</v>
      </c>
      <c r="D180" s="14" t="s">
        <v>3</v>
      </c>
      <c r="E180" s="14" t="s">
        <v>42</v>
      </c>
      <c r="F180" s="14" t="s">
        <v>92</v>
      </c>
      <c r="G180" s="14" t="s">
        <v>105</v>
      </c>
      <c r="H180" s="14" t="s">
        <v>36</v>
      </c>
      <c r="I180" s="14" t="s">
        <v>2</v>
      </c>
      <c r="J180" s="14" t="s">
        <v>43</v>
      </c>
      <c r="K180">
        <v>1012331968</v>
      </c>
      <c r="L180" t="s">
        <v>603</v>
      </c>
      <c r="M180" t="s">
        <v>95</v>
      </c>
      <c r="N180" t="s">
        <v>84</v>
      </c>
      <c r="O180" s="1">
        <v>44834</v>
      </c>
      <c r="P180" s="14" t="s">
        <v>604</v>
      </c>
      <c r="Q180" s="14" t="s">
        <v>763</v>
      </c>
      <c r="R180" s="1">
        <v>44789</v>
      </c>
      <c r="S180" s="1">
        <v>44797</v>
      </c>
      <c r="T180" s="14">
        <v>150</v>
      </c>
      <c r="U180" s="1">
        <v>44926</v>
      </c>
      <c r="V180">
        <v>6980000</v>
      </c>
      <c r="W180" s="14">
        <f>$D$5-Contratos[[#This Row],[Fecha de Inicio]]</f>
        <v>37</v>
      </c>
      <c r="X180">
        <f>ROUND((($D$5-Contratos[[#This Row],[Fecha de Inicio]])/(Contratos[[#This Row],[Fecha Finalizacion Programada]]-Contratos[[#This Row],[Fecha de Inicio]])*100),2)</f>
        <v>28.68</v>
      </c>
      <c r="Y180" s="44">
        <v>1396000</v>
      </c>
      <c r="Z180" s="29">
        <v>5584000</v>
      </c>
      <c r="AA180" s="14">
        <v>0</v>
      </c>
      <c r="AB180" s="29">
        <v>0</v>
      </c>
      <c r="AC180" s="29">
        <v>6980000</v>
      </c>
      <c r="AD180" s="14">
        <v>0</v>
      </c>
    </row>
    <row r="181" spans="2:30" x14ac:dyDescent="0.25">
      <c r="B181">
        <v>2022</v>
      </c>
      <c r="C181">
        <v>220521</v>
      </c>
      <c r="D181" s="14" t="s">
        <v>3</v>
      </c>
      <c r="E181" s="14" t="s">
        <v>42</v>
      </c>
      <c r="F181" s="14" t="s">
        <v>92</v>
      </c>
      <c r="G181" s="14" t="s">
        <v>105</v>
      </c>
      <c r="H181" s="14" t="s">
        <v>36</v>
      </c>
      <c r="I181" s="14" t="s">
        <v>2</v>
      </c>
      <c r="J181" s="14" t="s">
        <v>43</v>
      </c>
      <c r="K181">
        <v>1000724787</v>
      </c>
      <c r="L181" t="s">
        <v>613</v>
      </c>
      <c r="M181" t="s">
        <v>95</v>
      </c>
      <c r="N181" t="s">
        <v>84</v>
      </c>
      <c r="O181" s="1">
        <v>44834</v>
      </c>
      <c r="P181" s="14" t="s">
        <v>604</v>
      </c>
      <c r="Q181" s="14" t="s">
        <v>764</v>
      </c>
      <c r="R181" s="1">
        <v>44796</v>
      </c>
      <c r="S181" s="1">
        <v>44798</v>
      </c>
      <c r="T181" s="14">
        <v>150</v>
      </c>
      <c r="U181" s="1">
        <v>44926</v>
      </c>
      <c r="V181">
        <v>6980000</v>
      </c>
      <c r="W181" s="14">
        <f>$D$5-Contratos[[#This Row],[Fecha de Inicio]]</f>
        <v>36</v>
      </c>
      <c r="X181">
        <f>ROUND((($D$5-Contratos[[#This Row],[Fecha de Inicio]])/(Contratos[[#This Row],[Fecha Finalizacion Programada]]-Contratos[[#This Row],[Fecha de Inicio]])*100),2)</f>
        <v>28.13</v>
      </c>
      <c r="Y181" s="44">
        <v>1396000</v>
      </c>
      <c r="Z181" s="29">
        <v>5584000</v>
      </c>
      <c r="AA181" s="14">
        <v>0</v>
      </c>
      <c r="AB181" s="29">
        <v>0</v>
      </c>
      <c r="AC181" s="29">
        <v>6980000</v>
      </c>
      <c r="AD181" s="14">
        <v>0</v>
      </c>
    </row>
    <row r="182" spans="2:30" x14ac:dyDescent="0.25">
      <c r="B182">
        <v>2022</v>
      </c>
      <c r="C182">
        <v>220492</v>
      </c>
      <c r="D182" s="14" t="s">
        <v>3</v>
      </c>
      <c r="E182" s="14" t="s">
        <v>42</v>
      </c>
      <c r="F182" s="14" t="s">
        <v>92</v>
      </c>
      <c r="G182" s="14" t="s">
        <v>105</v>
      </c>
      <c r="H182" s="14" t="s">
        <v>36</v>
      </c>
      <c r="I182" s="14" t="s">
        <v>2</v>
      </c>
      <c r="J182" s="14" t="s">
        <v>43</v>
      </c>
      <c r="K182">
        <v>1013614949</v>
      </c>
      <c r="L182" t="s">
        <v>605</v>
      </c>
      <c r="M182" t="s">
        <v>95</v>
      </c>
      <c r="N182" t="s">
        <v>84</v>
      </c>
      <c r="O182" s="1">
        <v>44834</v>
      </c>
      <c r="P182" s="14" t="s">
        <v>604</v>
      </c>
      <c r="Q182" s="14" t="s">
        <v>765</v>
      </c>
      <c r="R182" s="1">
        <v>44789</v>
      </c>
      <c r="S182" s="1">
        <v>44797</v>
      </c>
      <c r="T182" s="14">
        <v>150</v>
      </c>
      <c r="U182" s="1">
        <v>44926</v>
      </c>
      <c r="V182">
        <v>6980000</v>
      </c>
      <c r="W182" s="14">
        <f>$D$5-Contratos[[#This Row],[Fecha de Inicio]]</f>
        <v>37</v>
      </c>
      <c r="X182">
        <f>ROUND((($D$5-Contratos[[#This Row],[Fecha de Inicio]])/(Contratos[[#This Row],[Fecha Finalizacion Programada]]-Contratos[[#This Row],[Fecha de Inicio]])*100),2)</f>
        <v>28.68</v>
      </c>
      <c r="Y182" s="44">
        <v>1396000</v>
      </c>
      <c r="Z182" s="29">
        <v>5584000</v>
      </c>
      <c r="AA182" s="14">
        <v>0</v>
      </c>
      <c r="AB182" s="29">
        <v>0</v>
      </c>
      <c r="AC182" s="29">
        <v>6980000</v>
      </c>
      <c r="AD182" s="14">
        <v>0</v>
      </c>
    </row>
    <row r="183" spans="2:30" x14ac:dyDescent="0.25">
      <c r="B183">
        <v>2022</v>
      </c>
      <c r="C183">
        <v>220522</v>
      </c>
      <c r="D183" s="14" t="s">
        <v>3</v>
      </c>
      <c r="E183" s="14" t="s">
        <v>42</v>
      </c>
      <c r="F183" s="14" t="s">
        <v>92</v>
      </c>
      <c r="G183" s="14" t="s">
        <v>105</v>
      </c>
      <c r="H183" s="14" t="s">
        <v>36</v>
      </c>
      <c r="I183" s="14" t="s">
        <v>2</v>
      </c>
      <c r="J183" s="14" t="s">
        <v>43</v>
      </c>
      <c r="K183">
        <v>1233503576</v>
      </c>
      <c r="L183" t="s">
        <v>614</v>
      </c>
      <c r="M183" t="s">
        <v>95</v>
      </c>
      <c r="N183" t="s">
        <v>84</v>
      </c>
      <c r="O183" s="1">
        <v>44834</v>
      </c>
      <c r="P183" s="14" t="s">
        <v>604</v>
      </c>
      <c r="Q183" s="14" t="s">
        <v>766</v>
      </c>
      <c r="R183" s="1">
        <v>44796</v>
      </c>
      <c r="S183" s="1">
        <v>44798</v>
      </c>
      <c r="T183" s="14">
        <v>150</v>
      </c>
      <c r="U183" s="1">
        <v>44926</v>
      </c>
      <c r="V183">
        <v>6980000</v>
      </c>
      <c r="W183" s="14">
        <f>$D$5-Contratos[[#This Row],[Fecha de Inicio]]</f>
        <v>36</v>
      </c>
      <c r="X183">
        <f>ROUND((($D$5-Contratos[[#This Row],[Fecha de Inicio]])/(Contratos[[#This Row],[Fecha Finalizacion Programada]]-Contratos[[#This Row],[Fecha de Inicio]])*100),2)</f>
        <v>28.13</v>
      </c>
      <c r="Y183" s="44">
        <v>1396000</v>
      </c>
      <c r="Z183" s="29">
        <v>5584000</v>
      </c>
      <c r="AA183" s="14">
        <v>0</v>
      </c>
      <c r="AB183" s="29">
        <v>0</v>
      </c>
      <c r="AC183" s="29">
        <v>6980000</v>
      </c>
      <c r="AD183" s="14">
        <v>0</v>
      </c>
    </row>
    <row r="184" spans="2:30" x14ac:dyDescent="0.25">
      <c r="B184">
        <v>2022</v>
      </c>
      <c r="C184">
        <v>220536</v>
      </c>
      <c r="D184" s="14" t="s">
        <v>3</v>
      </c>
      <c r="E184" s="14" t="s">
        <v>42</v>
      </c>
      <c r="F184" s="14" t="s">
        <v>92</v>
      </c>
      <c r="G184" s="14" t="s">
        <v>105</v>
      </c>
      <c r="H184" s="14" t="s">
        <v>36</v>
      </c>
      <c r="I184" s="14" t="s">
        <v>2</v>
      </c>
      <c r="J184" s="14" t="s">
        <v>43</v>
      </c>
      <c r="K184">
        <v>1023033292</v>
      </c>
      <c r="L184" t="s">
        <v>767</v>
      </c>
      <c r="M184" t="s">
        <v>95</v>
      </c>
      <c r="N184" t="s">
        <v>84</v>
      </c>
      <c r="O184" s="1">
        <v>44834</v>
      </c>
      <c r="P184" s="14" t="s">
        <v>604</v>
      </c>
      <c r="Q184" s="14" t="s">
        <v>768</v>
      </c>
      <c r="R184" s="1">
        <v>44805</v>
      </c>
      <c r="S184" s="1">
        <v>44818</v>
      </c>
      <c r="T184" s="14">
        <v>150</v>
      </c>
      <c r="U184" s="1">
        <v>44926</v>
      </c>
      <c r="V184">
        <v>6980000</v>
      </c>
      <c r="W184" s="14">
        <f>$D$5-Contratos[[#This Row],[Fecha de Inicio]]</f>
        <v>16</v>
      </c>
      <c r="X184">
        <f>ROUND((($D$5-Contratos[[#This Row],[Fecha de Inicio]])/(Contratos[[#This Row],[Fecha Finalizacion Programada]]-Contratos[[#This Row],[Fecha de Inicio]])*100),2)</f>
        <v>14.81</v>
      </c>
      <c r="Y184" s="44">
        <v>791066</v>
      </c>
      <c r="Z184" s="29">
        <v>6188934</v>
      </c>
      <c r="AA184" s="14">
        <v>0</v>
      </c>
      <c r="AB184" s="29">
        <v>0</v>
      </c>
      <c r="AC184" s="29">
        <v>6980000</v>
      </c>
      <c r="AD184" s="14">
        <v>0</v>
      </c>
    </row>
    <row r="185" spans="2:30" x14ac:dyDescent="0.25">
      <c r="B185">
        <v>2022</v>
      </c>
      <c r="C185">
        <v>220498</v>
      </c>
      <c r="D185" s="14" t="s">
        <v>3</v>
      </c>
      <c r="E185" s="14" t="s">
        <v>42</v>
      </c>
      <c r="F185" s="14" t="s">
        <v>92</v>
      </c>
      <c r="G185" s="14" t="s">
        <v>105</v>
      </c>
      <c r="H185" s="14" t="s">
        <v>36</v>
      </c>
      <c r="I185" s="14" t="s">
        <v>2</v>
      </c>
      <c r="J185" s="14" t="s">
        <v>43</v>
      </c>
      <c r="K185">
        <v>1014976097</v>
      </c>
      <c r="L185" t="s">
        <v>607</v>
      </c>
      <c r="M185" t="s">
        <v>95</v>
      </c>
      <c r="N185" t="s">
        <v>84</v>
      </c>
      <c r="O185" s="1">
        <v>44834</v>
      </c>
      <c r="P185" s="14" t="s">
        <v>604</v>
      </c>
      <c r="Q185" s="14" t="s">
        <v>769</v>
      </c>
      <c r="R185" s="1">
        <v>44795</v>
      </c>
      <c r="S185" s="1">
        <v>44798</v>
      </c>
      <c r="T185" s="14">
        <v>150</v>
      </c>
      <c r="U185" s="1">
        <v>44926</v>
      </c>
      <c r="V185">
        <v>6980000</v>
      </c>
      <c r="W185" s="14">
        <f>$D$5-Contratos[[#This Row],[Fecha de Inicio]]</f>
        <v>36</v>
      </c>
      <c r="X185">
        <f>ROUND((($D$5-Contratos[[#This Row],[Fecha de Inicio]])/(Contratos[[#This Row],[Fecha Finalizacion Programada]]-Contratos[[#This Row],[Fecha de Inicio]])*100),2)</f>
        <v>28.13</v>
      </c>
      <c r="Y185" s="44">
        <v>1396000</v>
      </c>
      <c r="Z185" s="29">
        <v>5584000</v>
      </c>
      <c r="AA185" s="14">
        <v>0</v>
      </c>
      <c r="AB185" s="29">
        <v>0</v>
      </c>
      <c r="AC185" s="29">
        <v>6980000</v>
      </c>
      <c r="AD185" s="14">
        <v>0</v>
      </c>
    </row>
    <row r="186" spans="2:30" x14ac:dyDescent="0.25">
      <c r="B186">
        <v>2022</v>
      </c>
      <c r="C186">
        <v>220488</v>
      </c>
      <c r="D186" s="14" t="s">
        <v>3</v>
      </c>
      <c r="E186" s="14" t="s">
        <v>42</v>
      </c>
      <c r="F186" s="14" t="s">
        <v>92</v>
      </c>
      <c r="G186" s="14" t="s">
        <v>105</v>
      </c>
      <c r="H186" s="14" t="s">
        <v>36</v>
      </c>
      <c r="I186" s="14" t="s">
        <v>2</v>
      </c>
      <c r="J186" s="14" t="s">
        <v>43</v>
      </c>
      <c r="K186">
        <v>1020834081</v>
      </c>
      <c r="L186" t="s">
        <v>608</v>
      </c>
      <c r="M186" t="s">
        <v>95</v>
      </c>
      <c r="N186" t="s">
        <v>84</v>
      </c>
      <c r="O186" s="1">
        <v>44834</v>
      </c>
      <c r="P186" s="14" t="s">
        <v>606</v>
      </c>
      <c r="Q186" s="14" t="s">
        <v>770</v>
      </c>
      <c r="R186" s="1">
        <v>44790</v>
      </c>
      <c r="S186" s="1">
        <v>44798</v>
      </c>
      <c r="T186" s="14">
        <v>150</v>
      </c>
      <c r="U186" s="1">
        <v>44926</v>
      </c>
      <c r="V186">
        <v>6980000</v>
      </c>
      <c r="W186" s="14">
        <f>$D$5-Contratos[[#This Row],[Fecha de Inicio]]</f>
        <v>36</v>
      </c>
      <c r="X186">
        <f>ROUND((($D$5-Contratos[[#This Row],[Fecha de Inicio]])/(Contratos[[#This Row],[Fecha Finalizacion Programada]]-Contratos[[#This Row],[Fecha de Inicio]])*100),2)</f>
        <v>28.13</v>
      </c>
      <c r="Y186" s="44">
        <v>1396000</v>
      </c>
      <c r="Z186" s="29">
        <v>5584000</v>
      </c>
      <c r="AA186" s="14">
        <v>0</v>
      </c>
      <c r="AB186" s="29">
        <v>0</v>
      </c>
      <c r="AC186" s="29">
        <v>6980000</v>
      </c>
      <c r="AD186" s="14">
        <v>0</v>
      </c>
    </row>
    <row r="187" spans="2:30" x14ac:dyDescent="0.25">
      <c r="B187">
        <v>2022</v>
      </c>
      <c r="C187">
        <v>220531</v>
      </c>
      <c r="D187" s="14" t="s">
        <v>3</v>
      </c>
      <c r="E187" s="14" t="s">
        <v>42</v>
      </c>
      <c r="F187" s="14" t="s">
        <v>92</v>
      </c>
      <c r="G187" s="14" t="s">
        <v>105</v>
      </c>
      <c r="H187" s="14" t="s">
        <v>36</v>
      </c>
      <c r="I187" s="14" t="s">
        <v>2</v>
      </c>
      <c r="J187" s="14" t="s">
        <v>43</v>
      </c>
      <c r="K187">
        <v>1019111767</v>
      </c>
      <c r="L187" t="s">
        <v>771</v>
      </c>
      <c r="M187" t="s">
        <v>95</v>
      </c>
      <c r="N187" t="s">
        <v>84</v>
      </c>
      <c r="O187" s="1">
        <v>44834</v>
      </c>
      <c r="P187" s="14" t="s">
        <v>604</v>
      </c>
      <c r="Q187" s="14" t="s">
        <v>772</v>
      </c>
      <c r="R187" s="1">
        <v>44804</v>
      </c>
      <c r="S187" s="1">
        <v>44816</v>
      </c>
      <c r="T187" s="14">
        <v>150</v>
      </c>
      <c r="U187" s="1">
        <v>44926</v>
      </c>
      <c r="V187">
        <v>6980000</v>
      </c>
      <c r="W187" s="14">
        <f>$D$5-Contratos[[#This Row],[Fecha de Inicio]]</f>
        <v>18</v>
      </c>
      <c r="X187">
        <f>ROUND((($D$5-Contratos[[#This Row],[Fecha de Inicio]])/(Contratos[[#This Row],[Fecha Finalizacion Programada]]-Contratos[[#This Row],[Fecha de Inicio]])*100),2)</f>
        <v>16.36</v>
      </c>
      <c r="Y187" s="44">
        <v>884133</v>
      </c>
      <c r="Z187" s="29">
        <v>6095867</v>
      </c>
      <c r="AA187" s="14">
        <v>0</v>
      </c>
      <c r="AB187" s="29">
        <v>0</v>
      </c>
      <c r="AC187" s="29">
        <v>6980000</v>
      </c>
      <c r="AD187" s="14">
        <v>0</v>
      </c>
    </row>
    <row r="188" spans="2:30" x14ac:dyDescent="0.25">
      <c r="B188">
        <v>2022</v>
      </c>
      <c r="C188">
        <v>220564</v>
      </c>
      <c r="D188" s="14" t="s">
        <v>3</v>
      </c>
      <c r="E188" s="14" t="s">
        <v>42</v>
      </c>
      <c r="F188" s="14" t="s">
        <v>92</v>
      </c>
      <c r="G188" s="14" t="s">
        <v>105</v>
      </c>
      <c r="H188" s="14" t="s">
        <v>36</v>
      </c>
      <c r="I188" s="14" t="s">
        <v>2</v>
      </c>
      <c r="J188" s="14" t="s">
        <v>43</v>
      </c>
      <c r="K188">
        <v>1024582829</v>
      </c>
      <c r="L188" t="s">
        <v>773</v>
      </c>
      <c r="M188" t="s">
        <v>95</v>
      </c>
      <c r="N188" t="s">
        <v>84</v>
      </c>
      <c r="O188" s="1">
        <v>44834</v>
      </c>
      <c r="P188" s="14" t="s">
        <v>604</v>
      </c>
      <c r="Q188" s="14" t="s">
        <v>774</v>
      </c>
      <c r="R188" s="1">
        <v>44806</v>
      </c>
      <c r="S188" s="1">
        <v>44813</v>
      </c>
      <c r="T188" s="14">
        <v>150</v>
      </c>
      <c r="U188" s="1">
        <v>44926</v>
      </c>
      <c r="V188">
        <v>6980000</v>
      </c>
      <c r="W188" s="14">
        <f>$D$5-Contratos[[#This Row],[Fecha de Inicio]]</f>
        <v>21</v>
      </c>
      <c r="X188">
        <f>ROUND((($D$5-Contratos[[#This Row],[Fecha de Inicio]])/(Contratos[[#This Row],[Fecha Finalizacion Programada]]-Contratos[[#This Row],[Fecha de Inicio]])*100),2)</f>
        <v>18.579999999999998</v>
      </c>
      <c r="Y188" s="44">
        <v>1023733</v>
      </c>
      <c r="Z188" s="29">
        <v>5956267</v>
      </c>
      <c r="AA188" s="14">
        <v>0</v>
      </c>
      <c r="AB188" s="29">
        <v>0</v>
      </c>
      <c r="AC188" s="29">
        <v>6980000</v>
      </c>
      <c r="AD188" s="14">
        <v>0</v>
      </c>
    </row>
    <row r="189" spans="2:30" x14ac:dyDescent="0.25">
      <c r="B189">
        <v>2022</v>
      </c>
      <c r="C189">
        <v>220262</v>
      </c>
      <c r="D189" s="14" t="s">
        <v>3</v>
      </c>
      <c r="E189" s="14" t="s">
        <v>930</v>
      </c>
      <c r="F189" s="14" t="s">
        <v>92</v>
      </c>
      <c r="G189" s="14" t="s">
        <v>105</v>
      </c>
      <c r="H189" s="14" t="s">
        <v>36</v>
      </c>
      <c r="I189" s="14" t="s">
        <v>2</v>
      </c>
      <c r="J189" s="14" t="s">
        <v>343</v>
      </c>
      <c r="K189">
        <v>52935802</v>
      </c>
      <c r="L189" t="s">
        <v>344</v>
      </c>
      <c r="M189" t="s">
        <v>95</v>
      </c>
      <c r="N189" t="s">
        <v>84</v>
      </c>
      <c r="O189" s="1">
        <v>44834</v>
      </c>
      <c r="P189" s="14" t="s">
        <v>606</v>
      </c>
      <c r="Q189" s="14" t="s">
        <v>776</v>
      </c>
      <c r="R189" s="1">
        <v>44582</v>
      </c>
      <c r="S189" s="1">
        <v>44588</v>
      </c>
      <c r="T189" s="14">
        <v>345</v>
      </c>
      <c r="U189" s="1">
        <v>44926</v>
      </c>
      <c r="V189">
        <v>26749000</v>
      </c>
      <c r="W189" s="14">
        <f>$D$5-Contratos[[#This Row],[Fecha de Inicio]]</f>
        <v>246</v>
      </c>
      <c r="X189">
        <f>ROUND((($D$5-Contratos[[#This Row],[Fecha de Inicio]])/(Contratos[[#This Row],[Fecha Finalizacion Programada]]-Contratos[[#This Row],[Fecha de Inicio]])*100),2)</f>
        <v>72.78</v>
      </c>
      <c r="Y189" s="44">
        <v>2326000</v>
      </c>
      <c r="Z189" s="29">
        <v>24423000</v>
      </c>
      <c r="AA189" s="14">
        <v>0</v>
      </c>
      <c r="AB189" s="29">
        <v>0</v>
      </c>
      <c r="AC189" s="29">
        <v>26749000</v>
      </c>
      <c r="AD189" s="14">
        <v>0</v>
      </c>
    </row>
    <row r="190" spans="2:30" x14ac:dyDescent="0.25">
      <c r="B190">
        <v>2022</v>
      </c>
      <c r="C190">
        <v>220533</v>
      </c>
      <c r="D190" s="14" t="s">
        <v>3</v>
      </c>
      <c r="E190" s="14" t="s">
        <v>42</v>
      </c>
      <c r="F190" s="14" t="s">
        <v>92</v>
      </c>
      <c r="G190" s="14" t="s">
        <v>105</v>
      </c>
      <c r="H190" s="14" t="s">
        <v>36</v>
      </c>
      <c r="I190" s="14" t="s">
        <v>2</v>
      </c>
      <c r="J190" s="14" t="s">
        <v>43</v>
      </c>
      <c r="K190">
        <v>1070708421</v>
      </c>
      <c r="L190" t="s">
        <v>777</v>
      </c>
      <c r="M190" t="s">
        <v>95</v>
      </c>
      <c r="N190" t="s">
        <v>84</v>
      </c>
      <c r="O190" s="1">
        <v>44834</v>
      </c>
      <c r="P190" s="14" t="s">
        <v>604</v>
      </c>
      <c r="Q190" s="14" t="s">
        <v>778</v>
      </c>
      <c r="R190" s="1">
        <v>44805</v>
      </c>
      <c r="S190" s="1">
        <v>44811</v>
      </c>
      <c r="T190" s="14">
        <v>150</v>
      </c>
      <c r="U190" s="1">
        <v>44926</v>
      </c>
      <c r="V190">
        <v>6980000</v>
      </c>
      <c r="W190" s="14">
        <f>$D$5-Contratos[[#This Row],[Fecha de Inicio]]</f>
        <v>23</v>
      </c>
      <c r="X190">
        <f>ROUND((($D$5-Contratos[[#This Row],[Fecha de Inicio]])/(Contratos[[#This Row],[Fecha Finalizacion Programada]]-Contratos[[#This Row],[Fecha de Inicio]])*100),2)</f>
        <v>20</v>
      </c>
      <c r="Y190" s="44">
        <v>1116800</v>
      </c>
      <c r="Z190" s="29">
        <v>5863200</v>
      </c>
      <c r="AA190" s="14">
        <v>0</v>
      </c>
      <c r="AB190" s="29">
        <v>0</v>
      </c>
      <c r="AC190" s="29">
        <v>6980000</v>
      </c>
      <c r="AD190" s="14">
        <v>0</v>
      </c>
    </row>
    <row r="191" spans="2:30" x14ac:dyDescent="0.25">
      <c r="B191">
        <v>2022</v>
      </c>
      <c r="C191">
        <v>220537</v>
      </c>
      <c r="D191" s="14" t="s">
        <v>3</v>
      </c>
      <c r="E191" s="14" t="s">
        <v>42</v>
      </c>
      <c r="F191" s="14" t="s">
        <v>92</v>
      </c>
      <c r="G191" s="14" t="s">
        <v>105</v>
      </c>
      <c r="H191" s="14" t="s">
        <v>36</v>
      </c>
      <c r="I191" s="14" t="s">
        <v>2</v>
      </c>
      <c r="J191" s="14" t="s">
        <v>43</v>
      </c>
      <c r="K191">
        <v>52168553</v>
      </c>
      <c r="L191" t="s">
        <v>779</v>
      </c>
      <c r="M191" t="s">
        <v>95</v>
      </c>
      <c r="N191" t="s">
        <v>84</v>
      </c>
      <c r="O191" s="1">
        <v>44834</v>
      </c>
      <c r="P191" s="14" t="s">
        <v>604</v>
      </c>
      <c r="Q191" s="14" t="s">
        <v>780</v>
      </c>
      <c r="R191" s="1">
        <v>44805</v>
      </c>
      <c r="S191" s="1">
        <v>44811</v>
      </c>
      <c r="T191" s="14">
        <v>150</v>
      </c>
      <c r="U191" s="1">
        <v>44926</v>
      </c>
      <c r="V191">
        <v>6980000</v>
      </c>
      <c r="W191" s="14">
        <f>$D$5-Contratos[[#This Row],[Fecha de Inicio]]</f>
        <v>23</v>
      </c>
      <c r="X191">
        <f>ROUND((($D$5-Contratos[[#This Row],[Fecha de Inicio]])/(Contratos[[#This Row],[Fecha Finalizacion Programada]]-Contratos[[#This Row],[Fecha de Inicio]])*100),2)</f>
        <v>20</v>
      </c>
      <c r="Y191" s="44">
        <v>1116800</v>
      </c>
      <c r="Z191" s="29">
        <v>5863200</v>
      </c>
      <c r="AA191" s="14">
        <v>0</v>
      </c>
      <c r="AB191" s="29">
        <v>0</v>
      </c>
      <c r="AC191" s="29">
        <v>6980000</v>
      </c>
      <c r="AD191" s="14">
        <v>0</v>
      </c>
    </row>
    <row r="192" spans="2:30" x14ac:dyDescent="0.25">
      <c r="B192">
        <v>2022</v>
      </c>
      <c r="C192">
        <v>220532</v>
      </c>
      <c r="D192" s="14" t="s">
        <v>3</v>
      </c>
      <c r="E192" s="14" t="s">
        <v>42</v>
      </c>
      <c r="F192" s="14" t="s">
        <v>92</v>
      </c>
      <c r="G192" s="14" t="s">
        <v>105</v>
      </c>
      <c r="H192" s="14" t="s">
        <v>36</v>
      </c>
      <c r="I192" s="14" t="s">
        <v>2</v>
      </c>
      <c r="J192" s="14" t="s">
        <v>43</v>
      </c>
      <c r="K192">
        <v>1001051116</v>
      </c>
      <c r="L192" t="s">
        <v>781</v>
      </c>
      <c r="M192" t="s">
        <v>95</v>
      </c>
      <c r="N192" t="s">
        <v>84</v>
      </c>
      <c r="O192" s="1">
        <v>44834</v>
      </c>
      <c r="P192" s="14" t="s">
        <v>604</v>
      </c>
      <c r="Q192" s="14" t="s">
        <v>782</v>
      </c>
      <c r="R192" s="1">
        <v>44805</v>
      </c>
      <c r="S192" s="1">
        <v>44811</v>
      </c>
      <c r="T192" s="14">
        <v>150</v>
      </c>
      <c r="U192" s="1">
        <v>44926</v>
      </c>
      <c r="V192">
        <v>6980000</v>
      </c>
      <c r="W192" s="14">
        <f>$D$5-Contratos[[#This Row],[Fecha de Inicio]]</f>
        <v>23</v>
      </c>
      <c r="X192">
        <f>ROUND((($D$5-Contratos[[#This Row],[Fecha de Inicio]])/(Contratos[[#This Row],[Fecha Finalizacion Programada]]-Contratos[[#This Row],[Fecha de Inicio]])*100),2)</f>
        <v>20</v>
      </c>
      <c r="Y192" s="44">
        <v>1116800</v>
      </c>
      <c r="Z192" s="29">
        <v>5863200</v>
      </c>
      <c r="AA192" s="14">
        <v>0</v>
      </c>
      <c r="AB192" s="29">
        <v>0</v>
      </c>
      <c r="AC192" s="29">
        <v>6980000</v>
      </c>
      <c r="AD192" s="14">
        <v>0</v>
      </c>
    </row>
    <row r="193" spans="2:30" x14ac:dyDescent="0.25">
      <c r="B193">
        <v>2022</v>
      </c>
      <c r="C193">
        <v>220513</v>
      </c>
      <c r="D193" s="14" t="s">
        <v>3</v>
      </c>
      <c r="E193" s="14" t="s">
        <v>42</v>
      </c>
      <c r="F193" s="14" t="s">
        <v>92</v>
      </c>
      <c r="G193" s="14" t="s">
        <v>105</v>
      </c>
      <c r="H193" s="14" t="s">
        <v>36</v>
      </c>
      <c r="I193" s="14" t="s">
        <v>2</v>
      </c>
      <c r="J193" s="14" t="s">
        <v>43</v>
      </c>
      <c r="K193">
        <v>1023973407</v>
      </c>
      <c r="L193" t="s">
        <v>783</v>
      </c>
      <c r="M193" t="s">
        <v>95</v>
      </c>
      <c r="N193" t="s">
        <v>84</v>
      </c>
      <c r="O193" s="1">
        <v>44834</v>
      </c>
      <c r="P193" s="14" t="s">
        <v>604</v>
      </c>
      <c r="Q193" s="14" t="s">
        <v>784</v>
      </c>
      <c r="R193" s="1">
        <v>44802</v>
      </c>
      <c r="S193" s="1">
        <v>44805</v>
      </c>
      <c r="T193" s="14">
        <v>150</v>
      </c>
      <c r="U193" s="1">
        <v>44926</v>
      </c>
      <c r="V193">
        <v>6980000</v>
      </c>
      <c r="W193" s="14">
        <f>$D$5-Contratos[[#This Row],[Fecha de Inicio]]</f>
        <v>29</v>
      </c>
      <c r="X193">
        <f>ROUND((($D$5-Contratos[[#This Row],[Fecha de Inicio]])/(Contratos[[#This Row],[Fecha Finalizacion Programada]]-Contratos[[#This Row],[Fecha de Inicio]])*100),2)</f>
        <v>23.97</v>
      </c>
      <c r="Y193" s="44">
        <v>1396000</v>
      </c>
      <c r="Z193" s="29">
        <v>5584000</v>
      </c>
      <c r="AA193" s="14">
        <v>0</v>
      </c>
      <c r="AB193" s="29">
        <v>0</v>
      </c>
      <c r="AC193" s="29">
        <v>6980000</v>
      </c>
      <c r="AD193" s="14">
        <v>0</v>
      </c>
    </row>
    <row r="194" spans="2:30" x14ac:dyDescent="0.25">
      <c r="B194">
        <v>2022</v>
      </c>
      <c r="C194">
        <v>220476</v>
      </c>
      <c r="D194" s="14" t="s">
        <v>3</v>
      </c>
      <c r="E194" s="14" t="s">
        <v>42</v>
      </c>
      <c r="F194" s="14" t="s">
        <v>92</v>
      </c>
      <c r="G194" s="14" t="s">
        <v>105</v>
      </c>
      <c r="H194" s="14" t="s">
        <v>36</v>
      </c>
      <c r="I194" s="14" t="s">
        <v>2</v>
      </c>
      <c r="J194" s="14" t="s">
        <v>43</v>
      </c>
      <c r="K194">
        <v>1000860620</v>
      </c>
      <c r="L194" t="s">
        <v>615</v>
      </c>
      <c r="M194" t="s">
        <v>95</v>
      </c>
      <c r="N194" t="s">
        <v>84</v>
      </c>
      <c r="O194" s="1">
        <v>44834</v>
      </c>
      <c r="P194" s="14" t="s">
        <v>604</v>
      </c>
      <c r="Q194" s="14" t="s">
        <v>785</v>
      </c>
      <c r="R194" s="1">
        <v>44789</v>
      </c>
      <c r="S194" s="1">
        <v>44799</v>
      </c>
      <c r="T194" s="14">
        <v>150</v>
      </c>
      <c r="U194" s="1">
        <v>44926</v>
      </c>
      <c r="V194">
        <v>6980000</v>
      </c>
      <c r="W194" s="14">
        <f>$D$5-Contratos[[#This Row],[Fecha de Inicio]]</f>
        <v>35</v>
      </c>
      <c r="X194">
        <f>ROUND((($D$5-Contratos[[#This Row],[Fecha de Inicio]])/(Contratos[[#This Row],[Fecha Finalizacion Programada]]-Contratos[[#This Row],[Fecha de Inicio]])*100),2)</f>
        <v>27.56</v>
      </c>
      <c r="Y194" s="44">
        <v>1396000</v>
      </c>
      <c r="Z194" s="29">
        <v>5584000</v>
      </c>
      <c r="AA194" s="14">
        <v>0</v>
      </c>
      <c r="AB194" s="29">
        <v>0</v>
      </c>
      <c r="AC194" s="29">
        <v>6980000</v>
      </c>
      <c r="AD194" s="14">
        <v>0</v>
      </c>
    </row>
    <row r="195" spans="2:30" x14ac:dyDescent="0.25">
      <c r="B195">
        <v>2022</v>
      </c>
      <c r="C195">
        <v>220505</v>
      </c>
      <c r="D195" s="14" t="s">
        <v>3</v>
      </c>
      <c r="E195" s="14" t="s">
        <v>42</v>
      </c>
      <c r="F195" s="14" t="s">
        <v>92</v>
      </c>
      <c r="G195" s="14" t="s">
        <v>105</v>
      </c>
      <c r="H195" s="14" t="s">
        <v>36</v>
      </c>
      <c r="I195" s="14" t="s">
        <v>2</v>
      </c>
      <c r="J195" s="14" t="s">
        <v>43</v>
      </c>
      <c r="K195">
        <v>1065825606</v>
      </c>
      <c r="L195" t="s">
        <v>616</v>
      </c>
      <c r="M195" t="s">
        <v>95</v>
      </c>
      <c r="N195" t="s">
        <v>84</v>
      </c>
      <c r="O195" s="1">
        <v>44834</v>
      </c>
      <c r="P195" s="14" t="s">
        <v>606</v>
      </c>
      <c r="Q195" s="14" t="s">
        <v>786</v>
      </c>
      <c r="R195" s="1">
        <v>44792</v>
      </c>
      <c r="S195" s="1">
        <v>44799</v>
      </c>
      <c r="T195" s="14">
        <v>150</v>
      </c>
      <c r="U195" s="1">
        <v>44926</v>
      </c>
      <c r="V195">
        <v>6980000</v>
      </c>
      <c r="W195" s="14">
        <f>$D$5-Contratos[[#This Row],[Fecha de Inicio]]</f>
        <v>35</v>
      </c>
      <c r="X195">
        <f>ROUND((($D$5-Contratos[[#This Row],[Fecha de Inicio]])/(Contratos[[#This Row],[Fecha Finalizacion Programada]]-Contratos[[#This Row],[Fecha de Inicio]])*100),2)</f>
        <v>27.56</v>
      </c>
      <c r="Y195" s="44">
        <v>1396000</v>
      </c>
      <c r="Z195" s="29">
        <v>5584000</v>
      </c>
      <c r="AA195" s="14">
        <v>0</v>
      </c>
      <c r="AB195" s="29">
        <v>0</v>
      </c>
      <c r="AC195" s="29">
        <v>6980000</v>
      </c>
      <c r="AD195" s="14">
        <v>0</v>
      </c>
    </row>
    <row r="196" spans="2:30" x14ac:dyDescent="0.25">
      <c r="B196">
        <v>2022</v>
      </c>
      <c r="C196">
        <v>220518</v>
      </c>
      <c r="D196" s="14" t="s">
        <v>3</v>
      </c>
      <c r="E196" s="14" t="s">
        <v>42</v>
      </c>
      <c r="F196" s="14" t="s">
        <v>92</v>
      </c>
      <c r="G196" s="14" t="s">
        <v>105</v>
      </c>
      <c r="H196" s="14" t="s">
        <v>36</v>
      </c>
      <c r="I196" s="14" t="s">
        <v>2</v>
      </c>
      <c r="J196" s="14" t="s">
        <v>43</v>
      </c>
      <c r="K196">
        <v>1000384481</v>
      </c>
      <c r="L196" t="s">
        <v>617</v>
      </c>
      <c r="M196" t="s">
        <v>95</v>
      </c>
      <c r="N196" t="s">
        <v>84</v>
      </c>
      <c r="O196" s="1">
        <v>44834</v>
      </c>
      <c r="P196" s="14" t="s">
        <v>604</v>
      </c>
      <c r="Q196" s="14" t="s">
        <v>787</v>
      </c>
      <c r="R196" s="1">
        <v>44796</v>
      </c>
      <c r="S196" s="1">
        <v>44799</v>
      </c>
      <c r="T196" s="14">
        <v>150</v>
      </c>
      <c r="U196" s="1">
        <v>44926</v>
      </c>
      <c r="V196">
        <v>6980000</v>
      </c>
      <c r="W196" s="14">
        <f>$D$5-Contratos[[#This Row],[Fecha de Inicio]]</f>
        <v>35</v>
      </c>
      <c r="X196">
        <f>ROUND((($D$5-Contratos[[#This Row],[Fecha de Inicio]])/(Contratos[[#This Row],[Fecha Finalizacion Programada]]-Contratos[[#This Row],[Fecha de Inicio]])*100),2)</f>
        <v>27.56</v>
      </c>
      <c r="Y196" s="44">
        <v>1396000</v>
      </c>
      <c r="Z196" s="29">
        <v>5584000</v>
      </c>
      <c r="AA196" s="14">
        <v>0</v>
      </c>
      <c r="AB196" s="29">
        <v>0</v>
      </c>
      <c r="AC196" s="29">
        <v>6980000</v>
      </c>
      <c r="AD196" s="14">
        <v>0</v>
      </c>
    </row>
    <row r="197" spans="2:30" x14ac:dyDescent="0.25">
      <c r="B197">
        <v>2022</v>
      </c>
      <c r="C197">
        <v>220517</v>
      </c>
      <c r="D197" s="14" t="s">
        <v>3</v>
      </c>
      <c r="E197" s="14" t="s">
        <v>42</v>
      </c>
      <c r="F197" s="14" t="s">
        <v>92</v>
      </c>
      <c r="G197" s="14" t="s">
        <v>105</v>
      </c>
      <c r="H197" s="14" t="s">
        <v>36</v>
      </c>
      <c r="I197" s="14" t="s">
        <v>2</v>
      </c>
      <c r="J197" s="14" t="s">
        <v>43</v>
      </c>
      <c r="K197">
        <v>1000776188</v>
      </c>
      <c r="L197" t="s">
        <v>618</v>
      </c>
      <c r="M197" t="s">
        <v>95</v>
      </c>
      <c r="N197" t="s">
        <v>84</v>
      </c>
      <c r="O197" s="1">
        <v>44834</v>
      </c>
      <c r="P197" s="14" t="s">
        <v>604</v>
      </c>
      <c r="Q197" s="14" t="s">
        <v>788</v>
      </c>
      <c r="R197" s="1">
        <v>44797</v>
      </c>
      <c r="S197" s="1">
        <v>44799</v>
      </c>
      <c r="T197" s="14">
        <v>150</v>
      </c>
      <c r="U197" s="1">
        <v>44926</v>
      </c>
      <c r="V197">
        <v>6980000</v>
      </c>
      <c r="W197" s="14">
        <f>$D$5-Contratos[[#This Row],[Fecha de Inicio]]</f>
        <v>35</v>
      </c>
      <c r="X197">
        <f>ROUND((($D$5-Contratos[[#This Row],[Fecha de Inicio]])/(Contratos[[#This Row],[Fecha Finalizacion Programada]]-Contratos[[#This Row],[Fecha de Inicio]])*100),2)</f>
        <v>27.56</v>
      </c>
      <c r="Y197" s="44">
        <v>1396000</v>
      </c>
      <c r="Z197" s="29">
        <v>5584000</v>
      </c>
      <c r="AA197" s="14">
        <v>0</v>
      </c>
      <c r="AB197" s="29">
        <v>0</v>
      </c>
      <c r="AC197" s="29">
        <v>6980000</v>
      </c>
      <c r="AD197" s="14">
        <v>0</v>
      </c>
    </row>
    <row r="198" spans="2:30" x14ac:dyDescent="0.25">
      <c r="B198">
        <v>2022</v>
      </c>
      <c r="C198">
        <v>220514</v>
      </c>
      <c r="D198" s="14" t="s">
        <v>3</v>
      </c>
      <c r="E198" s="14" t="s">
        <v>42</v>
      </c>
      <c r="F198" s="14" t="s">
        <v>92</v>
      </c>
      <c r="G198" s="14" t="s">
        <v>105</v>
      </c>
      <c r="H198" s="14" t="s">
        <v>36</v>
      </c>
      <c r="I198" s="14" t="s">
        <v>2</v>
      </c>
      <c r="J198" s="14" t="s">
        <v>43</v>
      </c>
      <c r="K198">
        <v>1115914489</v>
      </c>
      <c r="L198" t="s">
        <v>626</v>
      </c>
      <c r="M198" t="s">
        <v>95</v>
      </c>
      <c r="N198" t="s">
        <v>84</v>
      </c>
      <c r="O198" s="1">
        <v>44834</v>
      </c>
      <c r="P198" s="14" t="s">
        <v>604</v>
      </c>
      <c r="Q198" s="14" t="s">
        <v>789</v>
      </c>
      <c r="R198" s="1">
        <v>44796</v>
      </c>
      <c r="S198" s="1">
        <v>44802</v>
      </c>
      <c r="T198" s="14">
        <v>150</v>
      </c>
      <c r="U198" s="1">
        <v>44848</v>
      </c>
      <c r="V198">
        <v>6980000</v>
      </c>
      <c r="W198" s="14">
        <f>$D$5-Contratos[[#This Row],[Fecha de Inicio]]</f>
        <v>32</v>
      </c>
      <c r="X198">
        <f>ROUND((($D$5-Contratos[[#This Row],[Fecha de Inicio]])/(Contratos[[#This Row],[Fecha Finalizacion Programada]]-Contratos[[#This Row],[Fecha de Inicio]])*100),2)</f>
        <v>69.569999999999993</v>
      </c>
      <c r="Y198" s="44">
        <v>1396000</v>
      </c>
      <c r="Z198" s="29">
        <v>5584000</v>
      </c>
      <c r="AA198" s="14">
        <v>0</v>
      </c>
      <c r="AB198" s="29">
        <v>0</v>
      </c>
      <c r="AC198" s="29">
        <v>6980000</v>
      </c>
      <c r="AD198" s="14">
        <v>0</v>
      </c>
    </row>
    <row r="199" spans="2:30" x14ac:dyDescent="0.25">
      <c r="B199">
        <v>2022</v>
      </c>
      <c r="C199">
        <v>220508</v>
      </c>
      <c r="D199" s="14" t="s">
        <v>3</v>
      </c>
      <c r="E199" s="14" t="s">
        <v>42</v>
      </c>
      <c r="F199" s="14" t="s">
        <v>92</v>
      </c>
      <c r="G199" s="14" t="s">
        <v>105</v>
      </c>
      <c r="H199" s="14" t="s">
        <v>36</v>
      </c>
      <c r="I199" s="14" t="s">
        <v>2</v>
      </c>
      <c r="J199" s="14" t="s">
        <v>43</v>
      </c>
      <c r="K199">
        <v>1000860621</v>
      </c>
      <c r="L199" t="s">
        <v>625</v>
      </c>
      <c r="M199" t="s">
        <v>95</v>
      </c>
      <c r="N199" t="s">
        <v>84</v>
      </c>
      <c r="O199" s="1">
        <v>44834</v>
      </c>
      <c r="P199" s="14" t="s">
        <v>604</v>
      </c>
      <c r="Q199" s="14" t="s">
        <v>790</v>
      </c>
      <c r="R199" s="1">
        <v>44795</v>
      </c>
      <c r="S199" s="1">
        <v>44802</v>
      </c>
      <c r="T199" s="14">
        <v>150</v>
      </c>
      <c r="U199" s="1">
        <v>44926</v>
      </c>
      <c r="V199">
        <v>6980000</v>
      </c>
      <c r="W199" s="14">
        <f>$D$5-Contratos[[#This Row],[Fecha de Inicio]]</f>
        <v>32</v>
      </c>
      <c r="X199">
        <f>ROUND((($D$5-Contratos[[#This Row],[Fecha de Inicio]])/(Contratos[[#This Row],[Fecha Finalizacion Programada]]-Contratos[[#This Row],[Fecha de Inicio]])*100),2)</f>
        <v>25.81</v>
      </c>
      <c r="Y199" s="44">
        <v>1396000</v>
      </c>
      <c r="Z199" s="29">
        <v>5584000</v>
      </c>
      <c r="AA199" s="14">
        <v>0</v>
      </c>
      <c r="AB199" s="29">
        <v>0</v>
      </c>
      <c r="AC199" s="29">
        <v>6980000</v>
      </c>
      <c r="AD199" s="14">
        <v>0</v>
      </c>
    </row>
    <row r="200" spans="2:30" x14ac:dyDescent="0.25">
      <c r="B200">
        <v>2022</v>
      </c>
      <c r="C200">
        <v>220503</v>
      </c>
      <c r="D200" s="14" t="s">
        <v>3</v>
      </c>
      <c r="E200" s="14" t="s">
        <v>42</v>
      </c>
      <c r="F200" s="14" t="s">
        <v>92</v>
      </c>
      <c r="G200" s="14" t="s">
        <v>105</v>
      </c>
      <c r="H200" s="14" t="s">
        <v>36</v>
      </c>
      <c r="I200" s="14" t="s">
        <v>2</v>
      </c>
      <c r="J200" s="14" t="s">
        <v>43</v>
      </c>
      <c r="K200">
        <v>1032496851</v>
      </c>
      <c r="L200" t="s">
        <v>622</v>
      </c>
      <c r="M200" t="s">
        <v>95</v>
      </c>
      <c r="N200" t="s">
        <v>84</v>
      </c>
      <c r="O200" s="1">
        <v>44834</v>
      </c>
      <c r="P200" s="14" t="s">
        <v>604</v>
      </c>
      <c r="Q200" s="14" t="s">
        <v>791</v>
      </c>
      <c r="R200" s="1">
        <v>44795</v>
      </c>
      <c r="S200" s="1">
        <v>44802</v>
      </c>
      <c r="T200" s="14">
        <v>150</v>
      </c>
      <c r="U200" s="1">
        <v>44926</v>
      </c>
      <c r="V200">
        <v>6980000</v>
      </c>
      <c r="W200" s="14">
        <f>$D$5-Contratos[[#This Row],[Fecha de Inicio]]</f>
        <v>32</v>
      </c>
      <c r="X200">
        <f>ROUND((($D$5-Contratos[[#This Row],[Fecha de Inicio]])/(Contratos[[#This Row],[Fecha Finalizacion Programada]]-Contratos[[#This Row],[Fecha de Inicio]])*100),2)</f>
        <v>25.81</v>
      </c>
      <c r="Y200" s="44">
        <v>1396000</v>
      </c>
      <c r="Z200" s="29">
        <v>5584000</v>
      </c>
      <c r="AA200" s="14">
        <v>0</v>
      </c>
      <c r="AB200" s="29">
        <v>0</v>
      </c>
      <c r="AC200" s="29">
        <v>6980000</v>
      </c>
      <c r="AD200" s="14">
        <v>0</v>
      </c>
    </row>
    <row r="201" spans="2:30" x14ac:dyDescent="0.25">
      <c r="B201">
        <v>2022</v>
      </c>
      <c r="C201">
        <v>220520</v>
      </c>
      <c r="D201" s="14" t="s">
        <v>3</v>
      </c>
      <c r="E201" s="14" t="s">
        <v>42</v>
      </c>
      <c r="F201" s="14" t="s">
        <v>92</v>
      </c>
      <c r="G201" s="14" t="s">
        <v>105</v>
      </c>
      <c r="H201" s="14" t="s">
        <v>36</v>
      </c>
      <c r="I201" s="14" t="s">
        <v>2</v>
      </c>
      <c r="J201" s="14" t="s">
        <v>43</v>
      </c>
      <c r="K201">
        <v>1001289430</v>
      </c>
      <c r="L201" t="s">
        <v>621</v>
      </c>
      <c r="M201" t="s">
        <v>95</v>
      </c>
      <c r="N201" t="s">
        <v>84</v>
      </c>
      <c r="O201" s="1">
        <v>44834</v>
      </c>
      <c r="P201" s="14" t="s">
        <v>606</v>
      </c>
      <c r="Q201" s="14" t="s">
        <v>792</v>
      </c>
      <c r="R201" s="1">
        <v>44797</v>
      </c>
      <c r="S201" s="1">
        <v>44799</v>
      </c>
      <c r="T201" s="14">
        <v>150</v>
      </c>
      <c r="U201" s="1">
        <v>44926</v>
      </c>
      <c r="V201">
        <v>6980000</v>
      </c>
      <c r="W201" s="14">
        <f>$D$5-Contratos[[#This Row],[Fecha de Inicio]]</f>
        <v>35</v>
      </c>
      <c r="X201">
        <f>ROUND((($D$5-Contratos[[#This Row],[Fecha de Inicio]])/(Contratos[[#This Row],[Fecha Finalizacion Programada]]-Contratos[[#This Row],[Fecha de Inicio]])*100),2)</f>
        <v>27.56</v>
      </c>
      <c r="Y201" s="44">
        <v>1396000</v>
      </c>
      <c r="Z201" s="29">
        <v>5584000</v>
      </c>
      <c r="AA201" s="14">
        <v>0</v>
      </c>
      <c r="AB201" s="29">
        <v>0</v>
      </c>
      <c r="AC201" s="29">
        <v>6980000</v>
      </c>
      <c r="AD201" s="14">
        <v>0</v>
      </c>
    </row>
    <row r="202" spans="2:30" x14ac:dyDescent="0.25">
      <c r="B202">
        <v>2022</v>
      </c>
      <c r="C202">
        <v>220507</v>
      </c>
      <c r="D202" s="14" t="s">
        <v>3</v>
      </c>
      <c r="E202" s="14" t="s">
        <v>42</v>
      </c>
      <c r="F202" s="14" t="s">
        <v>92</v>
      </c>
      <c r="G202" s="14" t="s">
        <v>105</v>
      </c>
      <c r="H202" s="14" t="s">
        <v>36</v>
      </c>
      <c r="I202" s="14" t="s">
        <v>2</v>
      </c>
      <c r="J202" s="14" t="s">
        <v>43</v>
      </c>
      <c r="K202">
        <v>40327739</v>
      </c>
      <c r="L202" t="s">
        <v>620</v>
      </c>
      <c r="M202" t="s">
        <v>95</v>
      </c>
      <c r="N202" t="s">
        <v>84</v>
      </c>
      <c r="O202" s="1">
        <v>44834</v>
      </c>
      <c r="P202" s="14" t="s">
        <v>604</v>
      </c>
      <c r="Q202" s="14" t="s">
        <v>793</v>
      </c>
      <c r="R202" s="1">
        <v>44796</v>
      </c>
      <c r="S202" s="1">
        <v>44799</v>
      </c>
      <c r="T202" s="14">
        <v>150</v>
      </c>
      <c r="U202" s="1">
        <v>44926</v>
      </c>
      <c r="V202">
        <v>6980000</v>
      </c>
      <c r="W202" s="14">
        <f>$D$5-Contratos[[#This Row],[Fecha de Inicio]]</f>
        <v>35</v>
      </c>
      <c r="X202">
        <f>ROUND((($D$5-Contratos[[#This Row],[Fecha de Inicio]])/(Contratos[[#This Row],[Fecha Finalizacion Programada]]-Contratos[[#This Row],[Fecha de Inicio]])*100),2)</f>
        <v>27.56</v>
      </c>
      <c r="Y202" s="44">
        <v>1396000</v>
      </c>
      <c r="Z202" s="29">
        <v>5584000</v>
      </c>
      <c r="AA202" s="14">
        <v>0</v>
      </c>
      <c r="AB202" s="29">
        <v>0</v>
      </c>
      <c r="AC202" s="29">
        <v>6980000</v>
      </c>
      <c r="AD202" s="14">
        <v>0</v>
      </c>
    </row>
    <row r="203" spans="2:30" x14ac:dyDescent="0.25">
      <c r="B203">
        <v>2022</v>
      </c>
      <c r="C203">
        <v>220509</v>
      </c>
      <c r="D203" s="14" t="s">
        <v>3</v>
      </c>
      <c r="E203" s="14" t="s">
        <v>42</v>
      </c>
      <c r="F203" s="14" t="s">
        <v>92</v>
      </c>
      <c r="G203" s="14" t="s">
        <v>105</v>
      </c>
      <c r="H203" s="14" t="s">
        <v>36</v>
      </c>
      <c r="I203" s="14" t="s">
        <v>2</v>
      </c>
      <c r="J203" s="14" t="s">
        <v>43</v>
      </c>
      <c r="K203">
        <v>1014265287</v>
      </c>
      <c r="L203" t="s">
        <v>619</v>
      </c>
      <c r="M203" t="s">
        <v>95</v>
      </c>
      <c r="N203" t="s">
        <v>84</v>
      </c>
      <c r="O203" s="1">
        <v>44834</v>
      </c>
      <c r="P203" s="14" t="s">
        <v>604</v>
      </c>
      <c r="Q203" s="14" t="s">
        <v>794</v>
      </c>
      <c r="R203" s="1">
        <v>44795</v>
      </c>
      <c r="S203" s="1">
        <v>44799</v>
      </c>
      <c r="T203" s="14">
        <v>150</v>
      </c>
      <c r="U203" s="1">
        <v>44926</v>
      </c>
      <c r="V203">
        <v>6980000</v>
      </c>
      <c r="W203" s="14">
        <f>$D$5-Contratos[[#This Row],[Fecha de Inicio]]</f>
        <v>35</v>
      </c>
      <c r="X203">
        <f>ROUND((($D$5-Contratos[[#This Row],[Fecha de Inicio]])/(Contratos[[#This Row],[Fecha Finalizacion Programada]]-Contratos[[#This Row],[Fecha de Inicio]])*100),2)</f>
        <v>27.56</v>
      </c>
      <c r="Y203" s="44">
        <v>1396000</v>
      </c>
      <c r="Z203" s="29">
        <v>5584000</v>
      </c>
      <c r="AA203" s="14">
        <v>0</v>
      </c>
      <c r="AB203" s="29">
        <v>0</v>
      </c>
      <c r="AC203" s="29">
        <v>6980000</v>
      </c>
      <c r="AD203" s="14">
        <v>0</v>
      </c>
    </row>
    <row r="204" spans="2:30" x14ac:dyDescent="0.25">
      <c r="B204">
        <v>2022</v>
      </c>
      <c r="C204">
        <v>220512</v>
      </c>
      <c r="D204" s="14" t="s">
        <v>3</v>
      </c>
      <c r="E204" s="14" t="s">
        <v>42</v>
      </c>
      <c r="F204" s="14" t="s">
        <v>92</v>
      </c>
      <c r="G204" s="14" t="s">
        <v>105</v>
      </c>
      <c r="H204" s="14" t="s">
        <v>36</v>
      </c>
      <c r="I204" s="14" t="s">
        <v>2</v>
      </c>
      <c r="J204" s="14" t="s">
        <v>43</v>
      </c>
      <c r="K204">
        <v>1012396268</v>
      </c>
      <c r="L204" t="s">
        <v>78</v>
      </c>
      <c r="M204" t="s">
        <v>95</v>
      </c>
      <c r="N204" t="s">
        <v>84</v>
      </c>
      <c r="O204" s="1">
        <v>44834</v>
      </c>
      <c r="P204" s="14" t="s">
        <v>604</v>
      </c>
      <c r="Q204" s="14" t="s">
        <v>795</v>
      </c>
      <c r="R204" s="1">
        <v>44796</v>
      </c>
      <c r="S204" s="1">
        <v>44799</v>
      </c>
      <c r="T204" s="14">
        <v>150</v>
      </c>
      <c r="U204" s="1">
        <v>44926</v>
      </c>
      <c r="V204">
        <v>6980000</v>
      </c>
      <c r="W204" s="14">
        <f>$D$5-Contratos[[#This Row],[Fecha de Inicio]]</f>
        <v>35</v>
      </c>
      <c r="X204">
        <f>ROUND((($D$5-Contratos[[#This Row],[Fecha de Inicio]])/(Contratos[[#This Row],[Fecha Finalizacion Programada]]-Contratos[[#This Row],[Fecha de Inicio]])*100),2)</f>
        <v>27.56</v>
      </c>
      <c r="Y204" s="44">
        <v>1396000</v>
      </c>
      <c r="Z204" s="29">
        <v>5584000</v>
      </c>
      <c r="AA204" s="14">
        <v>0</v>
      </c>
      <c r="AB204" s="29">
        <v>0</v>
      </c>
      <c r="AC204" s="29">
        <v>6980000</v>
      </c>
      <c r="AD204" s="14">
        <v>0</v>
      </c>
    </row>
    <row r="205" spans="2:30" x14ac:dyDescent="0.25">
      <c r="B205">
        <v>2022</v>
      </c>
      <c r="C205">
        <v>220519</v>
      </c>
      <c r="D205" s="14" t="s">
        <v>3</v>
      </c>
      <c r="E205" s="14" t="s">
        <v>42</v>
      </c>
      <c r="F205" s="14" t="s">
        <v>92</v>
      </c>
      <c r="G205" s="14" t="s">
        <v>105</v>
      </c>
      <c r="H205" s="14" t="s">
        <v>36</v>
      </c>
      <c r="I205" s="14" t="s">
        <v>2</v>
      </c>
      <c r="J205" s="14" t="s">
        <v>43</v>
      </c>
      <c r="K205">
        <v>79555494</v>
      </c>
      <c r="L205" t="s">
        <v>612</v>
      </c>
      <c r="M205" t="s">
        <v>95</v>
      </c>
      <c r="N205" t="s">
        <v>84</v>
      </c>
      <c r="O205" s="1">
        <v>44834</v>
      </c>
      <c r="P205" s="14" t="s">
        <v>604</v>
      </c>
      <c r="Q205" s="14" t="s">
        <v>796</v>
      </c>
      <c r="R205" s="1">
        <v>44796</v>
      </c>
      <c r="S205" s="1">
        <v>44798</v>
      </c>
      <c r="T205" s="14">
        <v>150</v>
      </c>
      <c r="U205" s="1">
        <v>44855</v>
      </c>
      <c r="V205">
        <v>6980000</v>
      </c>
      <c r="W205" s="14">
        <f>$D$5-Contratos[[#This Row],[Fecha de Inicio]]</f>
        <v>36</v>
      </c>
      <c r="X205">
        <f>ROUND((($D$5-Contratos[[#This Row],[Fecha de Inicio]])/(Contratos[[#This Row],[Fecha Finalizacion Programada]]-Contratos[[#This Row],[Fecha de Inicio]])*100),2)</f>
        <v>63.16</v>
      </c>
      <c r="Y205" s="44">
        <v>1396000</v>
      </c>
      <c r="Z205" s="29">
        <v>5584000</v>
      </c>
      <c r="AA205" s="14">
        <v>0</v>
      </c>
      <c r="AB205" s="29">
        <v>0</v>
      </c>
      <c r="AC205" s="29">
        <v>6980000</v>
      </c>
      <c r="AD205" s="14">
        <v>0</v>
      </c>
    </row>
    <row r="206" spans="2:30" x14ac:dyDescent="0.25">
      <c r="B206">
        <v>2022</v>
      </c>
      <c r="C206">
        <v>220504</v>
      </c>
      <c r="D206" s="14" t="s">
        <v>3</v>
      </c>
      <c r="E206" s="14" t="s">
        <v>42</v>
      </c>
      <c r="F206" s="14" t="s">
        <v>92</v>
      </c>
      <c r="G206" s="14" t="s">
        <v>105</v>
      </c>
      <c r="H206" s="14" t="s">
        <v>36</v>
      </c>
      <c r="I206" s="14" t="s">
        <v>2</v>
      </c>
      <c r="J206" s="14" t="s">
        <v>43</v>
      </c>
      <c r="K206">
        <v>1022440774</v>
      </c>
      <c r="L206" t="s">
        <v>611</v>
      </c>
      <c r="M206" t="s">
        <v>95</v>
      </c>
      <c r="N206" t="s">
        <v>84</v>
      </c>
      <c r="O206" s="1">
        <v>44834</v>
      </c>
      <c r="P206" s="14" t="s">
        <v>604</v>
      </c>
      <c r="Q206" s="14" t="s">
        <v>797</v>
      </c>
      <c r="R206" s="1">
        <v>44795</v>
      </c>
      <c r="S206" s="1">
        <v>44798</v>
      </c>
      <c r="T206" s="14">
        <v>150</v>
      </c>
      <c r="U206" s="1">
        <v>44926</v>
      </c>
      <c r="V206">
        <v>6980000</v>
      </c>
      <c r="W206" s="14">
        <f>$D$5-Contratos[[#This Row],[Fecha de Inicio]]</f>
        <v>36</v>
      </c>
      <c r="X206">
        <f>ROUND((($D$5-Contratos[[#This Row],[Fecha de Inicio]])/(Contratos[[#This Row],[Fecha Finalizacion Programada]]-Contratos[[#This Row],[Fecha de Inicio]])*100),2)</f>
        <v>28.13</v>
      </c>
      <c r="Y206" s="44">
        <v>1396000</v>
      </c>
      <c r="Z206" s="29">
        <v>5584000</v>
      </c>
      <c r="AA206" s="14">
        <v>0</v>
      </c>
      <c r="AB206" s="29">
        <v>0</v>
      </c>
      <c r="AC206" s="29">
        <v>6980000</v>
      </c>
      <c r="AD206" s="14">
        <v>0</v>
      </c>
    </row>
    <row r="207" spans="2:30" x14ac:dyDescent="0.25">
      <c r="B207">
        <v>2022</v>
      </c>
      <c r="C207">
        <v>220516</v>
      </c>
      <c r="D207" s="14" t="s">
        <v>3</v>
      </c>
      <c r="E207" s="14" t="s">
        <v>42</v>
      </c>
      <c r="F207" s="14" t="s">
        <v>92</v>
      </c>
      <c r="G207" s="14" t="s">
        <v>105</v>
      </c>
      <c r="H207" s="14" t="s">
        <v>36</v>
      </c>
      <c r="I207" s="14" t="s">
        <v>2</v>
      </c>
      <c r="J207" s="14" t="s">
        <v>43</v>
      </c>
      <c r="K207">
        <v>1033777730</v>
      </c>
      <c r="L207" t="s">
        <v>610</v>
      </c>
      <c r="M207" t="s">
        <v>95</v>
      </c>
      <c r="N207" t="s">
        <v>84</v>
      </c>
      <c r="O207" s="1">
        <v>44834</v>
      </c>
      <c r="P207" s="14" t="s">
        <v>604</v>
      </c>
      <c r="Q207" s="14" t="s">
        <v>798</v>
      </c>
      <c r="R207" s="1">
        <v>44796</v>
      </c>
      <c r="S207" s="1">
        <v>44798</v>
      </c>
      <c r="T207" s="14">
        <v>150</v>
      </c>
      <c r="U207" s="1">
        <v>44926</v>
      </c>
      <c r="V207">
        <v>6980000</v>
      </c>
      <c r="W207" s="14">
        <f>$D$5-Contratos[[#This Row],[Fecha de Inicio]]</f>
        <v>36</v>
      </c>
      <c r="X207">
        <f>ROUND((($D$5-Contratos[[#This Row],[Fecha de Inicio]])/(Contratos[[#This Row],[Fecha Finalizacion Programada]]-Contratos[[#This Row],[Fecha de Inicio]])*100),2)</f>
        <v>28.13</v>
      </c>
      <c r="Y207" s="44">
        <v>1396000</v>
      </c>
      <c r="Z207" s="29">
        <v>5584000</v>
      </c>
      <c r="AA207" s="14">
        <v>0</v>
      </c>
      <c r="AB207" s="29">
        <v>0</v>
      </c>
      <c r="AC207" s="29">
        <v>6980000</v>
      </c>
      <c r="AD207" s="14">
        <v>0</v>
      </c>
    </row>
    <row r="208" spans="2:30" x14ac:dyDescent="0.25">
      <c r="B208">
        <v>2022</v>
      </c>
      <c r="C208">
        <v>220494</v>
      </c>
      <c r="D208" s="14" t="s">
        <v>3</v>
      </c>
      <c r="E208" s="14" t="s">
        <v>42</v>
      </c>
      <c r="F208" s="14" t="s">
        <v>92</v>
      </c>
      <c r="G208" s="14" t="s">
        <v>105</v>
      </c>
      <c r="H208" s="14" t="s">
        <v>36</v>
      </c>
      <c r="I208" s="14" t="s">
        <v>2</v>
      </c>
      <c r="J208" s="14" t="s">
        <v>43</v>
      </c>
      <c r="K208">
        <v>1023010954</v>
      </c>
      <c r="L208" t="s">
        <v>609</v>
      </c>
      <c r="M208" t="s">
        <v>95</v>
      </c>
      <c r="N208" t="s">
        <v>84</v>
      </c>
      <c r="O208" s="1">
        <v>44834</v>
      </c>
      <c r="P208" s="14" t="s">
        <v>604</v>
      </c>
      <c r="Q208" s="14" t="s">
        <v>799</v>
      </c>
      <c r="R208" s="1">
        <v>44790</v>
      </c>
      <c r="S208" s="1">
        <v>44798</v>
      </c>
      <c r="T208" s="14">
        <v>150</v>
      </c>
      <c r="U208" s="1">
        <v>44926</v>
      </c>
      <c r="V208">
        <v>6980000</v>
      </c>
      <c r="W208" s="14">
        <f>$D$5-Contratos[[#This Row],[Fecha de Inicio]]</f>
        <v>36</v>
      </c>
      <c r="X208">
        <f>ROUND((($D$5-Contratos[[#This Row],[Fecha de Inicio]])/(Contratos[[#This Row],[Fecha Finalizacion Programada]]-Contratos[[#This Row],[Fecha de Inicio]])*100),2)</f>
        <v>28.13</v>
      </c>
      <c r="Y208" s="44">
        <v>1396000</v>
      </c>
      <c r="Z208" s="29">
        <v>5584000</v>
      </c>
      <c r="AA208" s="14">
        <v>0</v>
      </c>
      <c r="AB208" s="29">
        <v>0</v>
      </c>
      <c r="AC208" s="29">
        <v>6980000</v>
      </c>
      <c r="AD208" s="14">
        <v>0</v>
      </c>
    </row>
    <row r="209" spans="2:30" x14ac:dyDescent="0.25">
      <c r="B209">
        <v>2022</v>
      </c>
      <c r="C209">
        <v>220010</v>
      </c>
      <c r="D209" s="14" t="s">
        <v>3</v>
      </c>
      <c r="E209" s="14" t="s">
        <v>1012</v>
      </c>
      <c r="F209" s="14" t="s">
        <v>92</v>
      </c>
      <c r="G209" s="14" t="s">
        <v>94</v>
      </c>
      <c r="H209" s="14" t="s">
        <v>919</v>
      </c>
      <c r="I209" s="14" t="s">
        <v>2</v>
      </c>
      <c r="J209" s="14" t="s">
        <v>243</v>
      </c>
      <c r="K209">
        <v>52116458</v>
      </c>
      <c r="L209" t="s">
        <v>245</v>
      </c>
      <c r="M209" t="s">
        <v>192</v>
      </c>
      <c r="N209" t="s">
        <v>84</v>
      </c>
      <c r="O209" s="1">
        <v>44834</v>
      </c>
      <c r="P209" s="14" t="s">
        <v>800</v>
      </c>
      <c r="Q209" s="14" t="s">
        <v>801</v>
      </c>
      <c r="R209" s="1">
        <v>44573</v>
      </c>
      <c r="S209" s="1">
        <v>44580</v>
      </c>
      <c r="T209" s="14">
        <v>315</v>
      </c>
      <c r="U209" s="1">
        <v>44899</v>
      </c>
      <c r="V209">
        <v>82414500</v>
      </c>
      <c r="W209" s="14">
        <f>$D$5-Contratos[[#This Row],[Fecha de Inicio]]</f>
        <v>254</v>
      </c>
      <c r="X209">
        <f>ROUND((($D$5-Contratos[[#This Row],[Fecha de Inicio]])/(Contratos[[#This Row],[Fecha Finalizacion Programada]]-Contratos[[#This Row],[Fecha de Inicio]])*100),2)</f>
        <v>79.62</v>
      </c>
      <c r="Y209" s="44">
        <v>65931600</v>
      </c>
      <c r="Z209" s="29">
        <v>16482900</v>
      </c>
      <c r="AA209" s="14">
        <v>0</v>
      </c>
      <c r="AB209" s="29">
        <v>0</v>
      </c>
      <c r="AC209" s="29">
        <v>82414500</v>
      </c>
      <c r="AD209" s="14">
        <v>0</v>
      </c>
    </row>
    <row r="210" spans="2:30" x14ac:dyDescent="0.25">
      <c r="B210">
        <v>2022</v>
      </c>
      <c r="C210">
        <v>220016</v>
      </c>
      <c r="D210" s="14" t="s">
        <v>3</v>
      </c>
      <c r="E210" s="14" t="s">
        <v>1013</v>
      </c>
      <c r="F210" s="14" t="s">
        <v>92</v>
      </c>
      <c r="G210" s="14" t="s">
        <v>94</v>
      </c>
      <c r="H210" s="14" t="s">
        <v>919</v>
      </c>
      <c r="I210" s="14" t="s">
        <v>2</v>
      </c>
      <c r="J210" s="14" t="s">
        <v>243</v>
      </c>
      <c r="K210">
        <v>52934818</v>
      </c>
      <c r="L210" t="s">
        <v>244</v>
      </c>
      <c r="M210" t="s">
        <v>192</v>
      </c>
      <c r="N210" t="s">
        <v>84</v>
      </c>
      <c r="O210" s="1">
        <v>44834</v>
      </c>
      <c r="P210" s="14" t="s">
        <v>490</v>
      </c>
      <c r="Q210" s="14" t="s">
        <v>802</v>
      </c>
      <c r="R210" s="1">
        <v>44574</v>
      </c>
      <c r="S210" s="1">
        <v>44580</v>
      </c>
      <c r="T210" s="14">
        <v>300</v>
      </c>
      <c r="U210" s="1">
        <v>44884</v>
      </c>
      <c r="V210">
        <v>78490000</v>
      </c>
      <c r="W210" s="14">
        <f>$D$5-Contratos[[#This Row],[Fecha de Inicio]]</f>
        <v>254</v>
      </c>
      <c r="X210">
        <f>ROUND((($D$5-Contratos[[#This Row],[Fecha de Inicio]])/(Contratos[[#This Row],[Fecha Finalizacion Programada]]-Contratos[[#This Row],[Fecha de Inicio]])*100),2)</f>
        <v>83.55</v>
      </c>
      <c r="Y210" s="44">
        <v>65146700</v>
      </c>
      <c r="Z210" s="29">
        <v>13343300</v>
      </c>
      <c r="AA210" s="14">
        <v>0</v>
      </c>
      <c r="AB210" s="29">
        <v>0</v>
      </c>
      <c r="AC210" s="29">
        <v>78490000</v>
      </c>
      <c r="AD210" s="14">
        <v>0</v>
      </c>
    </row>
    <row r="211" spans="2:30" x14ac:dyDescent="0.25">
      <c r="B211">
        <v>2022</v>
      </c>
      <c r="C211">
        <v>220449</v>
      </c>
      <c r="D211" s="14" t="s">
        <v>3</v>
      </c>
      <c r="E211" s="14" t="s">
        <v>1014</v>
      </c>
      <c r="F211" s="14" t="s">
        <v>60</v>
      </c>
      <c r="G211" s="14" t="s">
        <v>54</v>
      </c>
      <c r="H211" s="14" t="s">
        <v>926</v>
      </c>
      <c r="I211" s="14" t="s">
        <v>2</v>
      </c>
      <c r="J211" s="14" t="s">
        <v>558</v>
      </c>
      <c r="K211">
        <v>830085426</v>
      </c>
      <c r="L211" t="s">
        <v>174</v>
      </c>
      <c r="M211" t="s">
        <v>175</v>
      </c>
      <c r="N211" t="s">
        <v>84</v>
      </c>
      <c r="O211" s="1">
        <v>44834</v>
      </c>
      <c r="P211" s="14" t="s">
        <v>504</v>
      </c>
      <c r="Q211" s="14" t="s">
        <v>560</v>
      </c>
      <c r="R211" s="1">
        <v>44776</v>
      </c>
      <c r="S211" s="1">
        <v>44778</v>
      </c>
      <c r="T211" s="14">
        <v>210</v>
      </c>
      <c r="U211" s="1">
        <v>44990</v>
      </c>
      <c r="V211">
        <v>48892935</v>
      </c>
      <c r="W211" s="14">
        <f>$D$5-Contratos[[#This Row],[Fecha de Inicio]]</f>
        <v>56</v>
      </c>
      <c r="X211">
        <f>ROUND((($D$5-Contratos[[#This Row],[Fecha de Inicio]])/(Contratos[[#This Row],[Fecha Finalizacion Programada]]-Contratos[[#This Row],[Fecha de Inicio]])*100),2)</f>
        <v>26.42</v>
      </c>
      <c r="Y211" s="44">
        <v>6652100</v>
      </c>
      <c r="Z211" s="29">
        <v>42240835</v>
      </c>
      <c r="AA211" s="14">
        <v>0</v>
      </c>
      <c r="AB211" s="29">
        <v>0</v>
      </c>
      <c r="AC211" s="29">
        <v>48892935</v>
      </c>
      <c r="AD211" s="14">
        <v>0</v>
      </c>
    </row>
    <row r="212" spans="2:30" x14ac:dyDescent="0.25">
      <c r="B212">
        <v>2022</v>
      </c>
      <c r="C212">
        <v>220450</v>
      </c>
      <c r="D212" s="14" t="s">
        <v>3</v>
      </c>
      <c r="E212" s="14" t="s">
        <v>1015</v>
      </c>
      <c r="F212" s="14" t="s">
        <v>60</v>
      </c>
      <c r="G212" s="14" t="s">
        <v>54</v>
      </c>
      <c r="H212" s="14" t="s">
        <v>926</v>
      </c>
      <c r="I212" s="14" t="s">
        <v>2</v>
      </c>
      <c r="J212" s="14" t="s">
        <v>561</v>
      </c>
      <c r="K212">
        <v>830085426</v>
      </c>
      <c r="L212" t="s">
        <v>174</v>
      </c>
      <c r="M212" t="s">
        <v>175</v>
      </c>
      <c r="N212" t="s">
        <v>84</v>
      </c>
      <c r="O212" s="1">
        <v>44834</v>
      </c>
      <c r="P212" s="14" t="s">
        <v>559</v>
      </c>
      <c r="Q212" s="14" t="s">
        <v>562</v>
      </c>
      <c r="R212" s="1">
        <v>44776</v>
      </c>
      <c r="S212" s="1">
        <v>44778</v>
      </c>
      <c r="T212" s="14">
        <v>210</v>
      </c>
      <c r="U212" s="1">
        <v>44990</v>
      </c>
      <c r="V212">
        <v>33969740</v>
      </c>
      <c r="W212" s="14">
        <f>$D$5-Contratos[[#This Row],[Fecha de Inicio]]</f>
        <v>56</v>
      </c>
      <c r="X212">
        <f>ROUND((($D$5-Contratos[[#This Row],[Fecha de Inicio]])/(Contratos[[#This Row],[Fecha Finalizacion Programada]]-Contratos[[#This Row],[Fecha de Inicio]])*100),2)</f>
        <v>26.42</v>
      </c>
      <c r="Y212" s="44">
        <v>2426410</v>
      </c>
      <c r="Z212" s="29">
        <v>31543330</v>
      </c>
      <c r="AA212" s="14">
        <v>0</v>
      </c>
      <c r="AB212" s="29">
        <v>0</v>
      </c>
      <c r="AC212" s="29">
        <v>33969740</v>
      </c>
      <c r="AD212" s="14">
        <v>0</v>
      </c>
    </row>
    <row r="213" spans="2:30" x14ac:dyDescent="0.25">
      <c r="B213">
        <v>2022</v>
      </c>
      <c r="C213">
        <v>220070</v>
      </c>
      <c r="D213" s="14" t="s">
        <v>3</v>
      </c>
      <c r="E213" s="14" t="s">
        <v>931</v>
      </c>
      <c r="F213" s="14" t="s">
        <v>92</v>
      </c>
      <c r="G213" s="14" t="s">
        <v>105</v>
      </c>
      <c r="H213" s="14" t="s">
        <v>36</v>
      </c>
      <c r="I213" s="14" t="s">
        <v>2</v>
      </c>
      <c r="J213" s="14" t="s">
        <v>302</v>
      </c>
      <c r="K213">
        <v>1020842997</v>
      </c>
      <c r="L213" t="s">
        <v>303</v>
      </c>
      <c r="M213" t="s">
        <v>95</v>
      </c>
      <c r="N213" t="s">
        <v>84</v>
      </c>
      <c r="O213" s="1">
        <v>44834</v>
      </c>
      <c r="P213" s="14" t="s">
        <v>803</v>
      </c>
      <c r="Q213" s="14" t="s">
        <v>804</v>
      </c>
      <c r="R213" s="1">
        <v>44573</v>
      </c>
      <c r="S213" s="1">
        <v>44575</v>
      </c>
      <c r="T213" s="14">
        <v>345</v>
      </c>
      <c r="U213" s="1">
        <v>44924</v>
      </c>
      <c r="V213">
        <v>26749000</v>
      </c>
      <c r="W213" s="14">
        <f>$D$5-Contratos[[#This Row],[Fecha de Inicio]]</f>
        <v>259</v>
      </c>
      <c r="X213">
        <f>ROUND((($D$5-Contratos[[#This Row],[Fecha de Inicio]])/(Contratos[[#This Row],[Fecha Finalizacion Programada]]-Contratos[[#This Row],[Fecha de Inicio]])*100),2)</f>
        <v>74.209999999999994</v>
      </c>
      <c r="Y213" s="44">
        <v>19848533</v>
      </c>
      <c r="Z213" s="29">
        <v>6900467</v>
      </c>
      <c r="AA213" s="14">
        <v>0</v>
      </c>
      <c r="AB213" s="29">
        <v>0</v>
      </c>
      <c r="AC213" s="29">
        <v>26749000</v>
      </c>
      <c r="AD213" s="14">
        <v>0</v>
      </c>
    </row>
    <row r="214" spans="2:30" x14ac:dyDescent="0.25">
      <c r="B214">
        <v>2022</v>
      </c>
      <c r="C214">
        <v>220007</v>
      </c>
      <c r="D214" s="14" t="s">
        <v>3</v>
      </c>
      <c r="E214" s="14" t="s">
        <v>1016</v>
      </c>
      <c r="F214" s="14" t="s">
        <v>92</v>
      </c>
      <c r="G214" s="14" t="s">
        <v>105</v>
      </c>
      <c r="H214" s="14" t="s">
        <v>36</v>
      </c>
      <c r="I214" s="14" t="s">
        <v>2</v>
      </c>
      <c r="J214" s="14" t="s">
        <v>304</v>
      </c>
      <c r="K214">
        <v>1015453535</v>
      </c>
      <c r="L214" t="s">
        <v>305</v>
      </c>
      <c r="M214" t="s">
        <v>95</v>
      </c>
      <c r="N214" t="s">
        <v>84</v>
      </c>
      <c r="O214" s="1">
        <v>44834</v>
      </c>
      <c r="P214" s="14" t="s">
        <v>805</v>
      </c>
      <c r="Q214" s="14" t="s">
        <v>806</v>
      </c>
      <c r="R214" s="1">
        <v>44568</v>
      </c>
      <c r="S214" s="1">
        <v>44574</v>
      </c>
      <c r="T214" s="14">
        <v>345</v>
      </c>
      <c r="U214" s="1">
        <v>44923</v>
      </c>
      <c r="V214">
        <v>36984000</v>
      </c>
      <c r="W214" s="14">
        <f>$D$5-Contratos[[#This Row],[Fecha de Inicio]]</f>
        <v>260</v>
      </c>
      <c r="X214">
        <f>ROUND((($D$5-Contratos[[#This Row],[Fecha de Inicio]])/(Contratos[[#This Row],[Fecha Finalizacion Programada]]-Contratos[[#This Row],[Fecha de Inicio]])*100),2)</f>
        <v>74.5</v>
      </c>
      <c r="Y214" s="44">
        <v>27657600</v>
      </c>
      <c r="Z214" s="29">
        <v>9326400</v>
      </c>
      <c r="AA214" s="14">
        <v>0</v>
      </c>
      <c r="AB214" s="29">
        <v>0</v>
      </c>
      <c r="AC214" s="29">
        <v>36984000</v>
      </c>
      <c r="AD214" s="14">
        <v>0</v>
      </c>
    </row>
    <row r="215" spans="2:30" x14ac:dyDescent="0.25">
      <c r="B215">
        <v>2021</v>
      </c>
      <c r="C215">
        <v>210176</v>
      </c>
      <c r="D215" s="14" t="s">
        <v>3</v>
      </c>
      <c r="E215" s="14" t="s">
        <v>1096</v>
      </c>
      <c r="F215" s="14" t="s">
        <v>60</v>
      </c>
      <c r="G215" s="14" t="s">
        <v>143</v>
      </c>
      <c r="H215" s="14" t="s">
        <v>1097</v>
      </c>
      <c r="I215" s="14" t="s">
        <v>2</v>
      </c>
      <c r="J215" s="14" t="s">
        <v>150</v>
      </c>
      <c r="K215">
        <v>900078820</v>
      </c>
      <c r="L215" t="s">
        <v>151</v>
      </c>
      <c r="M215" t="s">
        <v>147</v>
      </c>
      <c r="N215" t="s">
        <v>84</v>
      </c>
      <c r="O215" s="1">
        <v>44834</v>
      </c>
      <c r="P215" s="14" t="s">
        <v>146</v>
      </c>
      <c r="Q215" s="14" t="s">
        <v>146</v>
      </c>
      <c r="R215" s="1">
        <v>44278</v>
      </c>
      <c r="S215" s="1">
        <v>44301</v>
      </c>
      <c r="T215" s="14">
        <v>360</v>
      </c>
      <c r="U215" s="1">
        <v>44849</v>
      </c>
      <c r="V215" s="14">
        <v>42366000</v>
      </c>
      <c r="W215" s="14">
        <f>$D$5-Contratos[[#This Row],[Fecha de Inicio]]</f>
        <v>533</v>
      </c>
      <c r="X215">
        <f>ROUND((($D$5-Contratos[[#This Row],[Fecha de Inicio]])/(Contratos[[#This Row],[Fecha Finalizacion Programada]]-Contratos[[#This Row],[Fecha de Inicio]])*100),2)</f>
        <v>97.26</v>
      </c>
      <c r="Y215" s="44">
        <v>62957500</v>
      </c>
      <c r="Z215" s="29">
        <v>2000000</v>
      </c>
      <c r="AA215" s="14">
        <v>2</v>
      </c>
      <c r="AB215" s="29">
        <v>22591500</v>
      </c>
      <c r="AC215" s="29">
        <v>64957500</v>
      </c>
      <c r="AD215" s="14">
        <v>180</v>
      </c>
    </row>
    <row r="216" spans="2:30" x14ac:dyDescent="0.25">
      <c r="B216">
        <v>2022</v>
      </c>
      <c r="C216">
        <v>220406</v>
      </c>
      <c r="D216" s="14" t="s">
        <v>3</v>
      </c>
      <c r="E216" s="14" t="s">
        <v>1017</v>
      </c>
      <c r="F216" s="14" t="s">
        <v>53</v>
      </c>
      <c r="G216" s="14" t="s">
        <v>54</v>
      </c>
      <c r="H216" s="14" t="s">
        <v>927</v>
      </c>
      <c r="I216" s="14" t="s">
        <v>2</v>
      </c>
      <c r="J216" s="14" t="s">
        <v>547</v>
      </c>
      <c r="K216">
        <v>900418656</v>
      </c>
      <c r="L216" t="s">
        <v>250</v>
      </c>
      <c r="M216" t="s">
        <v>216</v>
      </c>
      <c r="N216" t="s">
        <v>84</v>
      </c>
      <c r="O216" s="1">
        <v>44834</v>
      </c>
      <c r="P216" s="14" t="s">
        <v>508</v>
      </c>
      <c r="Q216" s="14" t="s">
        <v>527</v>
      </c>
      <c r="R216" s="1">
        <v>44733</v>
      </c>
      <c r="S216" s="1">
        <v>44755</v>
      </c>
      <c r="T216" s="14">
        <v>360</v>
      </c>
      <c r="U216" s="1">
        <v>45120</v>
      </c>
      <c r="V216">
        <v>130662000</v>
      </c>
      <c r="W216" s="14">
        <f>$D$5-Contratos[[#This Row],[Fecha de Inicio]]</f>
        <v>79</v>
      </c>
      <c r="X216">
        <f>ROUND((($D$5-Contratos[[#This Row],[Fecha de Inicio]])/(Contratos[[#This Row],[Fecha Finalizacion Programada]]-Contratos[[#This Row],[Fecha de Inicio]])*100),2)</f>
        <v>21.64</v>
      </c>
      <c r="Y216" s="44">
        <v>130662000</v>
      </c>
      <c r="Z216" s="29">
        <v>0</v>
      </c>
      <c r="AA216" s="14">
        <v>0</v>
      </c>
      <c r="AB216" s="29">
        <v>0</v>
      </c>
      <c r="AC216" s="29">
        <v>130662000</v>
      </c>
      <c r="AD216" s="14">
        <v>0</v>
      </c>
    </row>
    <row r="217" spans="2:30" x14ac:dyDescent="0.25">
      <c r="B217">
        <v>2022</v>
      </c>
      <c r="C217">
        <v>220047</v>
      </c>
      <c r="D217" s="14" t="s">
        <v>3</v>
      </c>
      <c r="E217" s="14" t="s">
        <v>1018</v>
      </c>
      <c r="F217" s="14" t="s">
        <v>92</v>
      </c>
      <c r="G217" s="14" t="s">
        <v>94</v>
      </c>
      <c r="H217" s="14" t="s">
        <v>36</v>
      </c>
      <c r="I217" s="14" t="s">
        <v>2</v>
      </c>
      <c r="J217" s="14" t="s">
        <v>308</v>
      </c>
      <c r="K217">
        <v>52622154</v>
      </c>
      <c r="L217" t="s">
        <v>309</v>
      </c>
      <c r="M217" t="s">
        <v>95</v>
      </c>
      <c r="N217" t="s">
        <v>84</v>
      </c>
      <c r="O217" s="1">
        <v>44834</v>
      </c>
      <c r="P217" s="14" t="s">
        <v>310</v>
      </c>
      <c r="Q217" s="14" t="s">
        <v>807</v>
      </c>
      <c r="R217" s="1">
        <v>44573</v>
      </c>
      <c r="S217" s="1">
        <v>44575</v>
      </c>
      <c r="T217" s="14">
        <v>345</v>
      </c>
      <c r="U217" s="1">
        <v>44924</v>
      </c>
      <c r="V217">
        <v>106064500</v>
      </c>
      <c r="W217" s="14">
        <f>$D$5-Contratos[[#This Row],[Fecha de Inicio]]</f>
        <v>259</v>
      </c>
      <c r="X217">
        <f>ROUND((($D$5-Contratos[[#This Row],[Fecha de Inicio]])/(Contratos[[#This Row],[Fecha Finalizacion Programada]]-Contratos[[#This Row],[Fecha de Inicio]])*100),2)</f>
        <v>74.209999999999994</v>
      </c>
      <c r="Y217" s="44">
        <v>78702933</v>
      </c>
      <c r="Z217" s="29">
        <v>27361567</v>
      </c>
      <c r="AA217" s="14">
        <v>0</v>
      </c>
      <c r="AB217" s="29">
        <v>0</v>
      </c>
      <c r="AC217" s="29">
        <v>106064500</v>
      </c>
      <c r="AD217" s="14">
        <v>0</v>
      </c>
    </row>
    <row r="218" spans="2:30" x14ac:dyDescent="0.25">
      <c r="B218">
        <v>2021</v>
      </c>
      <c r="C218">
        <v>210522</v>
      </c>
      <c r="D218" s="14" t="s">
        <v>3</v>
      </c>
      <c r="E218" s="14" t="s">
        <v>1098</v>
      </c>
      <c r="F218" s="14" t="s">
        <v>60</v>
      </c>
      <c r="G218" s="14" t="s">
        <v>241</v>
      </c>
      <c r="H218" s="14" t="s">
        <v>1099</v>
      </c>
      <c r="I218" s="14" t="s">
        <v>2</v>
      </c>
      <c r="J218" s="14" t="s">
        <v>487</v>
      </c>
      <c r="K218">
        <v>899999082</v>
      </c>
      <c r="L218" t="s">
        <v>488</v>
      </c>
      <c r="M218" t="s">
        <v>95</v>
      </c>
      <c r="N218" t="s">
        <v>84</v>
      </c>
      <c r="O218" s="1">
        <v>44834</v>
      </c>
      <c r="P218" s="14" t="s">
        <v>486</v>
      </c>
      <c r="Q218" s="14" t="s">
        <v>808</v>
      </c>
      <c r="R218" s="1">
        <v>44512</v>
      </c>
      <c r="S218" s="1">
        <v>44522</v>
      </c>
      <c r="T218" s="14">
        <v>360</v>
      </c>
      <c r="U218" s="1">
        <v>44855</v>
      </c>
      <c r="V218" s="14">
        <v>26268000000</v>
      </c>
      <c r="W218" s="14">
        <f>$D$5-Contratos[[#This Row],[Fecha de Inicio]]</f>
        <v>312</v>
      </c>
      <c r="X218">
        <f>ROUND((($D$5-Contratos[[#This Row],[Fecha de Inicio]])/(Contratos[[#This Row],[Fecha Finalizacion Programada]]-Contratos[[#This Row],[Fecha de Inicio]])*100),2)</f>
        <v>93.69</v>
      </c>
      <c r="Y218" s="44">
        <v>11286333232</v>
      </c>
      <c r="Z218" s="29">
        <v>14981666768</v>
      </c>
      <c r="AA218" s="14">
        <v>0</v>
      </c>
      <c r="AB218" s="29">
        <v>0</v>
      </c>
      <c r="AC218" s="29">
        <v>26268000000</v>
      </c>
      <c r="AD218" s="14">
        <v>0</v>
      </c>
    </row>
    <row r="219" spans="2:30" x14ac:dyDescent="0.25">
      <c r="B219">
        <v>2021</v>
      </c>
      <c r="C219">
        <v>210523</v>
      </c>
      <c r="D219" s="14" t="s">
        <v>3</v>
      </c>
      <c r="E219" s="14" t="s">
        <v>1100</v>
      </c>
      <c r="F219" s="14" t="s">
        <v>60</v>
      </c>
      <c r="G219" s="14" t="s">
        <v>483</v>
      </c>
      <c r="H219" s="14" t="s">
        <v>36</v>
      </c>
      <c r="I219" s="14" t="s">
        <v>2</v>
      </c>
      <c r="J219" s="14" t="s">
        <v>484</v>
      </c>
      <c r="K219">
        <v>899999061</v>
      </c>
      <c r="L219" t="s">
        <v>485</v>
      </c>
      <c r="M219" t="s">
        <v>95</v>
      </c>
      <c r="N219" t="s">
        <v>84</v>
      </c>
      <c r="O219" s="1">
        <v>44834</v>
      </c>
      <c r="P219" s="14" t="s">
        <v>486</v>
      </c>
      <c r="Q219" s="14" t="s">
        <v>809</v>
      </c>
      <c r="R219" s="1">
        <v>44512</v>
      </c>
      <c r="S219" s="1">
        <v>44522</v>
      </c>
      <c r="T219" s="14">
        <v>360</v>
      </c>
      <c r="U219" s="1">
        <v>44887</v>
      </c>
      <c r="V219" s="14">
        <v>2334785843</v>
      </c>
      <c r="W219" s="14">
        <f>$D$5-Contratos[[#This Row],[Fecha de Inicio]]</f>
        <v>312</v>
      </c>
      <c r="X219">
        <f>ROUND((($D$5-Contratos[[#This Row],[Fecha de Inicio]])/(Contratos[[#This Row],[Fecha Finalizacion Programada]]-Contratos[[#This Row],[Fecha de Inicio]])*100),2)</f>
        <v>85.48</v>
      </c>
      <c r="Y219" s="44">
        <v>2300000000</v>
      </c>
      <c r="Z219" s="29">
        <v>34785843</v>
      </c>
      <c r="AA219" s="14">
        <v>0</v>
      </c>
      <c r="AB219" s="29">
        <v>0</v>
      </c>
      <c r="AC219" s="29">
        <v>2334785843</v>
      </c>
      <c r="AD219" s="14">
        <v>0</v>
      </c>
    </row>
    <row r="220" spans="2:30" x14ac:dyDescent="0.25">
      <c r="B220">
        <v>2021</v>
      </c>
      <c r="C220">
        <v>210377</v>
      </c>
      <c r="D220" s="14" t="s">
        <v>3</v>
      </c>
      <c r="E220" s="14" t="s">
        <v>1101</v>
      </c>
      <c r="F220" s="14" t="s">
        <v>60</v>
      </c>
      <c r="G220" s="14" t="s">
        <v>143</v>
      </c>
      <c r="H220" s="14" t="s">
        <v>1097</v>
      </c>
      <c r="I220" s="14" t="s">
        <v>2</v>
      </c>
      <c r="J220" s="14" t="s">
        <v>148</v>
      </c>
      <c r="K220">
        <v>830006392</v>
      </c>
      <c r="L220" t="s">
        <v>149</v>
      </c>
      <c r="M220" t="s">
        <v>147</v>
      </c>
      <c r="N220" t="s">
        <v>84</v>
      </c>
      <c r="O220" s="1">
        <v>44834</v>
      </c>
      <c r="P220" s="14" t="s">
        <v>146</v>
      </c>
      <c r="Q220" s="14" t="s">
        <v>146</v>
      </c>
      <c r="R220" s="1">
        <v>44426</v>
      </c>
      <c r="S220" s="1">
        <v>44442</v>
      </c>
      <c r="T220" s="14">
        <v>360</v>
      </c>
      <c r="U220" s="1">
        <v>44988</v>
      </c>
      <c r="V220" s="14">
        <v>94600000</v>
      </c>
      <c r="W220" s="14">
        <f>$D$5-Contratos[[#This Row],[Fecha de Inicio]]</f>
        <v>392</v>
      </c>
      <c r="X220">
        <f>ROUND((($D$5-Contratos[[#This Row],[Fecha de Inicio]])/(Contratos[[#This Row],[Fecha Finalizacion Programada]]-Contratos[[#This Row],[Fecha de Inicio]])*100),2)</f>
        <v>71.790000000000006</v>
      </c>
      <c r="Y220" s="44">
        <v>101900000</v>
      </c>
      <c r="Z220" s="29">
        <v>40000000</v>
      </c>
      <c r="AA220" s="14">
        <v>1</v>
      </c>
      <c r="AB220" s="29">
        <v>47300000</v>
      </c>
      <c r="AC220" s="29">
        <v>141900000</v>
      </c>
      <c r="AD220" s="14">
        <v>180</v>
      </c>
    </row>
    <row r="221" spans="2:30" x14ac:dyDescent="0.25">
      <c r="B221">
        <v>2022</v>
      </c>
      <c r="C221">
        <v>220447</v>
      </c>
      <c r="D221" s="14" t="s">
        <v>904</v>
      </c>
      <c r="E221" s="14" t="s">
        <v>1019</v>
      </c>
      <c r="F221" s="14" t="s">
        <v>0</v>
      </c>
      <c r="G221" s="14" t="s">
        <v>810</v>
      </c>
      <c r="H221" s="14" t="s">
        <v>927</v>
      </c>
      <c r="I221" s="14" t="s">
        <v>2</v>
      </c>
      <c r="J221" s="14" t="s">
        <v>811</v>
      </c>
      <c r="K221">
        <v>830001338</v>
      </c>
      <c r="L221" t="s">
        <v>812</v>
      </c>
      <c r="M221" t="s">
        <v>216</v>
      </c>
      <c r="N221" t="s">
        <v>84</v>
      </c>
      <c r="O221" s="1">
        <v>44834</v>
      </c>
      <c r="P221" s="14" t="s">
        <v>813</v>
      </c>
      <c r="Q221" s="14" t="s">
        <v>813</v>
      </c>
      <c r="R221" s="1">
        <v>44771</v>
      </c>
      <c r="S221" s="1">
        <v>44807</v>
      </c>
      <c r="T221" s="14">
        <v>240</v>
      </c>
      <c r="U221" s="1">
        <v>45049</v>
      </c>
      <c r="V221">
        <v>191732088</v>
      </c>
      <c r="W221" s="14">
        <f>$D$5-Contratos[[#This Row],[Fecha de Inicio]]</f>
        <v>27</v>
      </c>
      <c r="X221">
        <f>ROUND((($D$5-Contratos[[#This Row],[Fecha de Inicio]])/(Contratos[[#This Row],[Fecha Finalizacion Programada]]-Contratos[[#This Row],[Fecha de Inicio]])*100),2)</f>
        <v>11.16</v>
      </c>
      <c r="Y221" s="44">
        <v>1</v>
      </c>
      <c r="Z221" s="29">
        <v>191732087</v>
      </c>
      <c r="AA221" s="14">
        <v>0</v>
      </c>
      <c r="AB221" s="29">
        <v>0</v>
      </c>
      <c r="AC221" s="29">
        <v>191732088</v>
      </c>
      <c r="AD221" s="14">
        <v>0</v>
      </c>
    </row>
    <row r="222" spans="2:30" x14ac:dyDescent="0.25">
      <c r="B222">
        <v>2021</v>
      </c>
      <c r="C222">
        <v>210531</v>
      </c>
      <c r="D222" s="14" t="s">
        <v>3</v>
      </c>
      <c r="E222" s="14" t="s">
        <v>1102</v>
      </c>
      <c r="F222" s="14" t="s">
        <v>60</v>
      </c>
      <c r="G222" s="14" t="s">
        <v>143</v>
      </c>
      <c r="H222" s="14" t="s">
        <v>1097</v>
      </c>
      <c r="I222" s="14" t="s">
        <v>2</v>
      </c>
      <c r="J222" s="14" t="s">
        <v>144</v>
      </c>
      <c r="K222">
        <v>860028669</v>
      </c>
      <c r="L222" t="s">
        <v>145</v>
      </c>
      <c r="M222" t="s">
        <v>147</v>
      </c>
      <c r="N222" t="s">
        <v>84</v>
      </c>
      <c r="O222" s="1">
        <v>44834</v>
      </c>
      <c r="P222" s="14" t="s">
        <v>146</v>
      </c>
      <c r="Q222" s="14" t="s">
        <v>146</v>
      </c>
      <c r="R222" s="1">
        <v>44524</v>
      </c>
      <c r="S222" s="1">
        <v>44530</v>
      </c>
      <c r="T222" s="14">
        <v>360</v>
      </c>
      <c r="U222" s="1">
        <v>44895</v>
      </c>
      <c r="V222" s="14">
        <v>40628000</v>
      </c>
      <c r="W222" s="14">
        <f>$D$5-Contratos[[#This Row],[Fecha de Inicio]]</f>
        <v>304</v>
      </c>
      <c r="X222">
        <f>ROUND((($D$5-Contratos[[#This Row],[Fecha de Inicio]])/(Contratos[[#This Row],[Fecha Finalizacion Programada]]-Contratos[[#This Row],[Fecha de Inicio]])*100),2)</f>
        <v>83.29</v>
      </c>
      <c r="Y222" s="44">
        <v>35752640</v>
      </c>
      <c r="Z222" s="29">
        <v>4875360</v>
      </c>
      <c r="AA222" s="14">
        <v>0</v>
      </c>
      <c r="AB222" s="29">
        <v>0</v>
      </c>
      <c r="AC222" s="29">
        <v>40628000</v>
      </c>
      <c r="AD222" s="14">
        <v>0</v>
      </c>
    </row>
    <row r="223" spans="2:30" x14ac:dyDescent="0.25">
      <c r="B223">
        <v>2022</v>
      </c>
      <c r="C223">
        <v>220377</v>
      </c>
      <c r="D223" s="14" t="s">
        <v>904</v>
      </c>
      <c r="E223" s="14" t="s">
        <v>1020</v>
      </c>
      <c r="F223" s="14" t="s">
        <v>524</v>
      </c>
      <c r="G223" s="14" t="s">
        <v>54</v>
      </c>
      <c r="H223" s="14" t="s">
        <v>927</v>
      </c>
      <c r="I223" s="14" t="s">
        <v>2</v>
      </c>
      <c r="J223" s="14" t="s">
        <v>525</v>
      </c>
      <c r="K223">
        <v>800196299</v>
      </c>
      <c r="L223" t="s">
        <v>526</v>
      </c>
      <c r="M223" t="s">
        <v>216</v>
      </c>
      <c r="N223" t="s">
        <v>84</v>
      </c>
      <c r="O223" s="1">
        <v>44834</v>
      </c>
      <c r="P223" s="14" t="s">
        <v>814</v>
      </c>
      <c r="Q223" s="14" t="s">
        <v>815</v>
      </c>
      <c r="R223" s="1">
        <v>44678</v>
      </c>
      <c r="S223" s="1">
        <v>44695</v>
      </c>
      <c r="T223" s="14">
        <v>240</v>
      </c>
      <c r="U223" s="1">
        <v>44940</v>
      </c>
      <c r="V223">
        <v>530506780</v>
      </c>
      <c r="W223" s="14">
        <f>$D$5-Contratos[[#This Row],[Fecha de Inicio]]</f>
        <v>139</v>
      </c>
      <c r="X223">
        <f>ROUND((($D$5-Contratos[[#This Row],[Fecha de Inicio]])/(Contratos[[#This Row],[Fecha Finalizacion Programada]]-Contratos[[#This Row],[Fecha de Inicio]])*100),2)</f>
        <v>56.73</v>
      </c>
      <c r="Y223" s="44">
        <v>108132947</v>
      </c>
      <c r="Z223" s="29">
        <v>422373833</v>
      </c>
      <c r="AA223" s="14">
        <v>0</v>
      </c>
      <c r="AB223" s="29">
        <v>0</v>
      </c>
      <c r="AC223" s="29">
        <v>530506780</v>
      </c>
      <c r="AD223" s="14">
        <v>0</v>
      </c>
    </row>
    <row r="224" spans="2:30" x14ac:dyDescent="0.25">
      <c r="B224">
        <v>2022</v>
      </c>
      <c r="C224">
        <v>220060</v>
      </c>
      <c r="D224" s="14" t="s">
        <v>3</v>
      </c>
      <c r="E224" s="14" t="s">
        <v>33</v>
      </c>
      <c r="F224" s="14" t="s">
        <v>92</v>
      </c>
      <c r="G224" s="14" t="s">
        <v>94</v>
      </c>
      <c r="H224" s="14" t="s">
        <v>28</v>
      </c>
      <c r="I224" s="14" t="s">
        <v>2</v>
      </c>
      <c r="J224" s="14" t="s">
        <v>34</v>
      </c>
      <c r="K224">
        <v>80035939</v>
      </c>
      <c r="L224" t="s">
        <v>93</v>
      </c>
      <c r="M224" t="s">
        <v>1118</v>
      </c>
      <c r="N224" t="s">
        <v>84</v>
      </c>
      <c r="O224" s="1">
        <v>44834</v>
      </c>
      <c r="P224" s="14" t="s">
        <v>816</v>
      </c>
      <c r="Q224" s="14" t="s">
        <v>816</v>
      </c>
      <c r="R224" s="1">
        <v>44573</v>
      </c>
      <c r="S224" s="1">
        <v>44579</v>
      </c>
      <c r="T224" s="14">
        <v>330</v>
      </c>
      <c r="U224" s="1">
        <v>44939</v>
      </c>
      <c r="V224">
        <v>35827000</v>
      </c>
      <c r="W224" s="14">
        <f>$D$5-Contratos[[#This Row],[Fecha de Inicio]]</f>
        <v>255</v>
      </c>
      <c r="X224">
        <f>ROUND((($D$5-Contratos[[#This Row],[Fecha de Inicio]])/(Contratos[[#This Row],[Fecha Finalizacion Programada]]-Contratos[[#This Row],[Fecha de Inicio]])*100),2)</f>
        <v>70.83</v>
      </c>
      <c r="Y224" s="44">
        <v>27467367</v>
      </c>
      <c r="Z224" s="29">
        <v>11182366</v>
      </c>
      <c r="AA224" s="14">
        <v>1</v>
      </c>
      <c r="AB224" s="29">
        <v>2822733</v>
      </c>
      <c r="AC224" s="29">
        <v>38649733</v>
      </c>
      <c r="AD224" s="14">
        <v>26</v>
      </c>
    </row>
    <row r="225" spans="2:30" x14ac:dyDescent="0.25">
      <c r="B225">
        <v>2022</v>
      </c>
      <c r="C225">
        <v>220086</v>
      </c>
      <c r="D225" s="14" t="s">
        <v>3</v>
      </c>
      <c r="E225" s="14" t="s">
        <v>1021</v>
      </c>
      <c r="F225" s="14" t="s">
        <v>92</v>
      </c>
      <c r="G225" s="14" t="s">
        <v>94</v>
      </c>
      <c r="H225" s="14" t="s">
        <v>28</v>
      </c>
      <c r="I225" s="14" t="s">
        <v>2</v>
      </c>
      <c r="J225" s="14" t="s">
        <v>349</v>
      </c>
      <c r="K225">
        <v>52480985</v>
      </c>
      <c r="L225" t="s">
        <v>350</v>
      </c>
      <c r="M225" t="s">
        <v>1118</v>
      </c>
      <c r="N225" t="s">
        <v>84</v>
      </c>
      <c r="O225" s="1">
        <v>44834</v>
      </c>
      <c r="P225" s="14" t="s">
        <v>817</v>
      </c>
      <c r="Q225" s="14" t="s">
        <v>817</v>
      </c>
      <c r="R225" s="1">
        <v>44573</v>
      </c>
      <c r="S225" s="1">
        <v>44579</v>
      </c>
      <c r="T225" s="14">
        <v>210</v>
      </c>
      <c r="U225" s="1">
        <v>44898</v>
      </c>
      <c r="V225">
        <v>36813000</v>
      </c>
      <c r="W225" s="14">
        <f>$D$5-Contratos[[#This Row],[Fecha de Inicio]]</f>
        <v>255</v>
      </c>
      <c r="X225">
        <f>ROUND((($D$5-Contratos[[#This Row],[Fecha de Inicio]])/(Contratos[[#This Row],[Fecha Finalizacion Programada]]-Contratos[[#This Row],[Fecha de Inicio]])*100),2)</f>
        <v>79.94</v>
      </c>
      <c r="Y225" s="44">
        <v>44350900</v>
      </c>
      <c r="Z225" s="29">
        <v>10868600</v>
      </c>
      <c r="AA225" s="14">
        <v>1</v>
      </c>
      <c r="AB225" s="29">
        <v>18406500</v>
      </c>
      <c r="AC225" s="29">
        <v>55219500</v>
      </c>
      <c r="AD225" s="14">
        <v>105</v>
      </c>
    </row>
    <row r="226" spans="2:30" x14ac:dyDescent="0.25">
      <c r="B226">
        <v>2022</v>
      </c>
      <c r="C226">
        <v>220379</v>
      </c>
      <c r="D226" s="14" t="s">
        <v>3</v>
      </c>
      <c r="E226" s="14" t="s">
        <v>1022</v>
      </c>
      <c r="F226" s="14" t="s">
        <v>66</v>
      </c>
      <c r="G226" s="14" t="s">
        <v>54</v>
      </c>
      <c r="H226" s="14" t="s">
        <v>28</v>
      </c>
      <c r="I226" s="14" t="s">
        <v>2</v>
      </c>
      <c r="J226" s="14" t="s">
        <v>538</v>
      </c>
      <c r="K226">
        <v>900788842</v>
      </c>
      <c r="L226" t="s">
        <v>539</v>
      </c>
      <c r="M226" t="s">
        <v>374</v>
      </c>
      <c r="N226" t="s">
        <v>84</v>
      </c>
      <c r="O226" s="1">
        <v>44834</v>
      </c>
      <c r="P226" s="14" t="s">
        <v>818</v>
      </c>
      <c r="Q226" s="14" t="s">
        <v>818</v>
      </c>
      <c r="R226" s="1">
        <v>44684</v>
      </c>
      <c r="S226" s="1">
        <v>44719</v>
      </c>
      <c r="T226" s="14">
        <v>240</v>
      </c>
      <c r="U226" s="1">
        <v>44964</v>
      </c>
      <c r="V226">
        <v>19992000</v>
      </c>
      <c r="W226" s="14">
        <f>$D$5-Contratos[[#This Row],[Fecha de Inicio]]</f>
        <v>115</v>
      </c>
      <c r="X226">
        <f>ROUND((($D$5-Contratos[[#This Row],[Fecha de Inicio]])/(Contratos[[#This Row],[Fecha Finalizacion Programada]]-Contratos[[#This Row],[Fecha de Inicio]])*100),2)</f>
        <v>46.94</v>
      </c>
      <c r="Y226" s="44">
        <v>9396240</v>
      </c>
      <c r="Z226" s="29">
        <v>10595760</v>
      </c>
      <c r="AA226" s="14">
        <v>0</v>
      </c>
      <c r="AB226" s="29">
        <v>0</v>
      </c>
      <c r="AC226" s="29">
        <v>19992000</v>
      </c>
      <c r="AD226" s="14">
        <v>0</v>
      </c>
    </row>
    <row r="227" spans="2:30" x14ac:dyDescent="0.25">
      <c r="B227">
        <v>2021</v>
      </c>
      <c r="C227">
        <v>210376</v>
      </c>
      <c r="D227" s="14" t="s">
        <v>3</v>
      </c>
      <c r="E227" s="14" t="s">
        <v>1103</v>
      </c>
      <c r="F227" s="14" t="s">
        <v>63</v>
      </c>
      <c r="G227" s="14" t="s">
        <v>54</v>
      </c>
      <c r="H227" s="14" t="s">
        <v>28</v>
      </c>
      <c r="I227" s="14" t="s">
        <v>2</v>
      </c>
      <c r="J227" s="14" t="s">
        <v>361</v>
      </c>
      <c r="K227">
        <v>901510528</v>
      </c>
      <c r="L227" t="s">
        <v>362</v>
      </c>
      <c r="M227" t="s">
        <v>1118</v>
      </c>
      <c r="N227" t="s">
        <v>84</v>
      </c>
      <c r="O227" s="1">
        <v>44834</v>
      </c>
      <c r="P227" s="14" t="s">
        <v>819</v>
      </c>
      <c r="Q227" s="14" t="s">
        <v>819</v>
      </c>
      <c r="R227" s="1">
        <v>44426</v>
      </c>
      <c r="S227" s="1">
        <v>44440</v>
      </c>
      <c r="T227" s="14">
        <v>360</v>
      </c>
      <c r="U227" s="1">
        <v>44972</v>
      </c>
      <c r="V227" s="14">
        <v>1435601000</v>
      </c>
      <c r="W227" s="14">
        <f>$D$5-Contratos[[#This Row],[Fecha de Inicio]]</f>
        <v>394</v>
      </c>
      <c r="X227">
        <f>ROUND((($D$5-Contratos[[#This Row],[Fecha de Inicio]])/(Contratos[[#This Row],[Fecha Finalizacion Programada]]-Contratos[[#This Row],[Fecha de Inicio]])*100),2)</f>
        <v>74.06</v>
      </c>
      <c r="Y227" s="44">
        <v>1366149153</v>
      </c>
      <c r="Z227" s="29">
        <v>414451847</v>
      </c>
      <c r="AA227" s="14">
        <v>1</v>
      </c>
      <c r="AB227" s="29">
        <v>345000000</v>
      </c>
      <c r="AC227" s="29">
        <v>1780601000</v>
      </c>
      <c r="AD227" s="14">
        <v>164</v>
      </c>
    </row>
    <row r="228" spans="2:30" x14ac:dyDescent="0.25">
      <c r="B228">
        <v>2022</v>
      </c>
      <c r="C228">
        <v>220424</v>
      </c>
      <c r="D228" s="14" t="s">
        <v>3</v>
      </c>
      <c r="E228" s="14" t="s">
        <v>1023</v>
      </c>
      <c r="F228" s="14" t="s">
        <v>66</v>
      </c>
      <c r="G228" s="14" t="s">
        <v>143</v>
      </c>
      <c r="H228" s="14" t="s">
        <v>907</v>
      </c>
      <c r="I228" s="14" t="s">
        <v>2</v>
      </c>
      <c r="J228" s="14" t="s">
        <v>820</v>
      </c>
      <c r="K228">
        <v>900446648</v>
      </c>
      <c r="L228" t="s">
        <v>821</v>
      </c>
      <c r="M228" t="s">
        <v>1118</v>
      </c>
      <c r="N228" t="s">
        <v>84</v>
      </c>
      <c r="O228" s="1">
        <v>44834</v>
      </c>
      <c r="P228" s="14" t="s">
        <v>822</v>
      </c>
      <c r="Q228" s="14" t="s">
        <v>823</v>
      </c>
      <c r="R228" s="1">
        <v>44753</v>
      </c>
      <c r="S228" s="1">
        <v>44819</v>
      </c>
      <c r="T228" s="14">
        <v>360</v>
      </c>
      <c r="U228" s="1">
        <v>45184</v>
      </c>
      <c r="V228">
        <v>35263008</v>
      </c>
      <c r="W228" s="14">
        <f>$D$5-Contratos[[#This Row],[Fecha de Inicio]]</f>
        <v>15</v>
      </c>
      <c r="X228">
        <f>ROUND((($D$5-Contratos[[#This Row],[Fecha de Inicio]])/(Contratos[[#This Row],[Fecha Finalizacion Programada]]-Contratos[[#This Row],[Fecha de Inicio]])*100),2)</f>
        <v>4.1100000000000003</v>
      </c>
      <c r="Y228" s="44">
        <v>1469292</v>
      </c>
      <c r="Z228" s="29">
        <v>33793716</v>
      </c>
      <c r="AA228" s="14">
        <v>0</v>
      </c>
      <c r="AB228" s="29">
        <v>0</v>
      </c>
      <c r="AC228" s="29">
        <v>35263008</v>
      </c>
      <c r="AD228" s="14">
        <v>0</v>
      </c>
    </row>
    <row r="229" spans="2:30" x14ac:dyDescent="0.25">
      <c r="B229">
        <v>2022</v>
      </c>
      <c r="C229">
        <v>220173</v>
      </c>
      <c r="D229" s="14" t="s">
        <v>3</v>
      </c>
      <c r="E229" s="14" t="s">
        <v>1013</v>
      </c>
      <c r="F229" s="14" t="s">
        <v>92</v>
      </c>
      <c r="G229" s="14" t="s">
        <v>94</v>
      </c>
      <c r="H229" s="14" t="s">
        <v>919</v>
      </c>
      <c r="I229" s="14" t="s">
        <v>2</v>
      </c>
      <c r="J229" s="14" t="s">
        <v>243</v>
      </c>
      <c r="K229">
        <v>1077941121</v>
      </c>
      <c r="L229" t="s">
        <v>193</v>
      </c>
      <c r="M229" t="s">
        <v>192</v>
      </c>
      <c r="N229" t="s">
        <v>84</v>
      </c>
      <c r="O229" s="1">
        <v>44834</v>
      </c>
      <c r="P229" s="14" t="s">
        <v>490</v>
      </c>
      <c r="Q229" s="14" t="s">
        <v>824</v>
      </c>
      <c r="R229" s="1">
        <v>44578</v>
      </c>
      <c r="S229" s="1">
        <v>44581</v>
      </c>
      <c r="T229" s="14">
        <v>300</v>
      </c>
      <c r="U229" s="1">
        <v>44885</v>
      </c>
      <c r="V229">
        <v>78490000</v>
      </c>
      <c r="W229" s="14">
        <f>$D$5-Contratos[[#This Row],[Fecha de Inicio]]</f>
        <v>253</v>
      </c>
      <c r="X229">
        <f>ROUND((($D$5-Contratos[[#This Row],[Fecha de Inicio]])/(Contratos[[#This Row],[Fecha Finalizacion Programada]]-Contratos[[#This Row],[Fecha de Inicio]])*100),2)</f>
        <v>83.22</v>
      </c>
      <c r="Y229" s="44">
        <v>66669967</v>
      </c>
      <c r="Z229" s="29">
        <v>11820033</v>
      </c>
      <c r="AA229" s="14">
        <v>0</v>
      </c>
      <c r="AB229" s="29">
        <v>0</v>
      </c>
      <c r="AC229" s="29">
        <v>78490000</v>
      </c>
      <c r="AD229" s="14">
        <v>0</v>
      </c>
    </row>
    <row r="230" spans="2:30" x14ac:dyDescent="0.25">
      <c r="B230">
        <v>2022</v>
      </c>
      <c r="C230">
        <v>220569</v>
      </c>
      <c r="D230" s="14" t="s">
        <v>3</v>
      </c>
      <c r="E230" s="14" t="s">
        <v>1024</v>
      </c>
      <c r="F230" s="14" t="s">
        <v>92</v>
      </c>
      <c r="G230" s="14" t="s">
        <v>94</v>
      </c>
      <c r="H230" s="14" t="s">
        <v>36</v>
      </c>
      <c r="I230" s="14" t="s">
        <v>2</v>
      </c>
      <c r="J230" s="14" t="s">
        <v>825</v>
      </c>
      <c r="K230">
        <v>79154425</v>
      </c>
      <c r="L230" t="s">
        <v>826</v>
      </c>
      <c r="M230" t="s">
        <v>95</v>
      </c>
      <c r="N230" t="s">
        <v>84</v>
      </c>
      <c r="O230" s="1">
        <v>44834</v>
      </c>
      <c r="P230" s="14" t="s">
        <v>827</v>
      </c>
      <c r="Q230" s="14" t="s">
        <v>828</v>
      </c>
      <c r="R230" s="1">
        <v>44809</v>
      </c>
      <c r="S230" s="1">
        <v>44812</v>
      </c>
      <c r="T230" s="14">
        <v>150</v>
      </c>
      <c r="U230" s="1">
        <v>44964</v>
      </c>
      <c r="V230">
        <v>90000000</v>
      </c>
      <c r="W230" s="14">
        <f>$D$5-Contratos[[#This Row],[Fecha de Inicio]]</f>
        <v>22</v>
      </c>
      <c r="X230">
        <f>ROUND((($D$5-Contratos[[#This Row],[Fecha de Inicio]])/(Contratos[[#This Row],[Fecha Finalizacion Programada]]-Contratos[[#This Row],[Fecha de Inicio]])*100),2)</f>
        <v>14.47</v>
      </c>
      <c r="Y230" s="44">
        <v>13800000</v>
      </c>
      <c r="Z230" s="29">
        <v>76200000</v>
      </c>
      <c r="AA230" s="14">
        <v>0</v>
      </c>
      <c r="AB230" s="29">
        <v>0</v>
      </c>
      <c r="AC230" s="29">
        <v>90000000</v>
      </c>
      <c r="AD230" s="14">
        <v>0</v>
      </c>
    </row>
    <row r="231" spans="2:30" x14ac:dyDescent="0.25">
      <c r="B231">
        <v>2022</v>
      </c>
      <c r="C231">
        <v>220471</v>
      </c>
      <c r="D231" s="14" t="s">
        <v>3</v>
      </c>
      <c r="E231" s="14" t="s">
        <v>1025</v>
      </c>
      <c r="F231" s="14" t="s">
        <v>92</v>
      </c>
      <c r="G231" s="14" t="s">
        <v>94</v>
      </c>
      <c r="H231" s="14" t="s">
        <v>28</v>
      </c>
      <c r="I231" s="14" t="s">
        <v>2</v>
      </c>
      <c r="J231" s="14" t="s">
        <v>564</v>
      </c>
      <c r="K231">
        <v>1214463101</v>
      </c>
      <c r="L231" t="s">
        <v>329</v>
      </c>
      <c r="M231" t="s">
        <v>1118</v>
      </c>
      <c r="N231" t="s">
        <v>84</v>
      </c>
      <c r="O231" s="1">
        <v>44834</v>
      </c>
      <c r="P231" s="14" t="s">
        <v>829</v>
      </c>
      <c r="Q231" s="14" t="s">
        <v>829</v>
      </c>
      <c r="R231" s="1">
        <v>44791</v>
      </c>
      <c r="S231" s="1">
        <v>44799</v>
      </c>
      <c r="T231" s="14">
        <v>125</v>
      </c>
      <c r="U231" s="1">
        <v>44926</v>
      </c>
      <c r="V231">
        <v>13570834</v>
      </c>
      <c r="W231" s="14">
        <f>$D$5-Contratos[[#This Row],[Fecha de Inicio]]</f>
        <v>35</v>
      </c>
      <c r="X231">
        <f>ROUND((($D$5-Contratos[[#This Row],[Fecha de Inicio]])/(Contratos[[#This Row],[Fecha Finalizacion Programada]]-Contratos[[#This Row],[Fecha de Inicio]])*100),2)</f>
        <v>27.56</v>
      </c>
      <c r="Y231" s="44">
        <v>3799833</v>
      </c>
      <c r="Z231" s="29">
        <v>9771001</v>
      </c>
      <c r="AA231" s="14">
        <v>0</v>
      </c>
      <c r="AB231" s="29">
        <v>0</v>
      </c>
      <c r="AC231" s="29">
        <v>13570834</v>
      </c>
      <c r="AD231" s="14">
        <v>0</v>
      </c>
    </row>
    <row r="232" spans="2:30" x14ac:dyDescent="0.25">
      <c r="B232">
        <v>2022</v>
      </c>
      <c r="C232">
        <v>220020</v>
      </c>
      <c r="D232" s="14" t="s">
        <v>3</v>
      </c>
      <c r="E232" s="14" t="s">
        <v>44</v>
      </c>
      <c r="F232" s="14" t="s">
        <v>92</v>
      </c>
      <c r="G232" s="14" t="s">
        <v>94</v>
      </c>
      <c r="H232" s="14" t="s">
        <v>28</v>
      </c>
      <c r="I232" s="14" t="s">
        <v>2</v>
      </c>
      <c r="J232" s="14" t="s">
        <v>45</v>
      </c>
      <c r="K232">
        <v>79757333</v>
      </c>
      <c r="L232" t="s">
        <v>347</v>
      </c>
      <c r="M232" t="s">
        <v>1118</v>
      </c>
      <c r="N232" t="s">
        <v>84</v>
      </c>
      <c r="O232" s="1">
        <v>44834</v>
      </c>
      <c r="P232" s="14" t="s">
        <v>830</v>
      </c>
      <c r="Q232" s="14" t="s">
        <v>830</v>
      </c>
      <c r="R232" s="1">
        <v>44573</v>
      </c>
      <c r="S232" s="1">
        <v>44579</v>
      </c>
      <c r="T232" s="14">
        <v>270</v>
      </c>
      <c r="U232" s="1">
        <v>44925</v>
      </c>
      <c r="V232">
        <v>52335000</v>
      </c>
      <c r="W232" s="14">
        <f>$D$5-Contratos[[#This Row],[Fecha de Inicio]]</f>
        <v>255</v>
      </c>
      <c r="X232">
        <f>ROUND((($D$5-Contratos[[#This Row],[Fecha de Inicio]])/(Contratos[[#This Row],[Fecha Finalizacion Programada]]-Contratos[[#This Row],[Fecha de Inicio]])*100),2)</f>
        <v>73.7</v>
      </c>
      <c r="Y232" s="44">
        <v>49039833</v>
      </c>
      <c r="Z232" s="29">
        <v>17251167</v>
      </c>
      <c r="AA232" s="14">
        <v>1</v>
      </c>
      <c r="AB232" s="29">
        <v>13956000</v>
      </c>
      <c r="AC232" s="29">
        <v>66291000</v>
      </c>
      <c r="AD232" s="14">
        <v>72</v>
      </c>
    </row>
    <row r="233" spans="2:30" x14ac:dyDescent="0.25">
      <c r="B233">
        <v>2022</v>
      </c>
      <c r="C233">
        <v>220049</v>
      </c>
      <c r="D233" s="14" t="s">
        <v>3</v>
      </c>
      <c r="E233" s="14" t="s">
        <v>1026</v>
      </c>
      <c r="F233" s="14" t="s">
        <v>92</v>
      </c>
      <c r="G233" s="14" t="s">
        <v>94</v>
      </c>
      <c r="H233" s="14" t="s">
        <v>28</v>
      </c>
      <c r="I233" s="14" t="s">
        <v>2</v>
      </c>
      <c r="J233" s="14" t="s">
        <v>334</v>
      </c>
      <c r="K233">
        <v>39762151</v>
      </c>
      <c r="L233" t="s">
        <v>335</v>
      </c>
      <c r="M233" t="s">
        <v>1118</v>
      </c>
      <c r="N233" t="s">
        <v>84</v>
      </c>
      <c r="O233" s="1">
        <v>44834</v>
      </c>
      <c r="P233" s="14" t="s">
        <v>831</v>
      </c>
      <c r="Q233" s="14" t="s">
        <v>831</v>
      </c>
      <c r="R233" s="1">
        <v>44573</v>
      </c>
      <c r="S233" s="1">
        <v>44580</v>
      </c>
      <c r="T233" s="14">
        <v>285</v>
      </c>
      <c r="U233" s="1">
        <v>44926</v>
      </c>
      <c r="V233">
        <v>42227500</v>
      </c>
      <c r="W233" s="14">
        <f>$D$5-Contratos[[#This Row],[Fecha de Inicio]]</f>
        <v>254</v>
      </c>
      <c r="X233">
        <f>ROUND((($D$5-Contratos[[#This Row],[Fecha de Inicio]])/(Contratos[[#This Row],[Fecha Finalizacion Programada]]-Contratos[[#This Row],[Fecha de Inicio]])*100),2)</f>
        <v>73.41</v>
      </c>
      <c r="Y233" s="44">
        <v>37338000</v>
      </c>
      <c r="Z233" s="29">
        <v>13483166</v>
      </c>
      <c r="AA233" s="14">
        <v>1</v>
      </c>
      <c r="AB233" s="29">
        <v>8593666</v>
      </c>
      <c r="AC233" s="29">
        <v>50821166</v>
      </c>
      <c r="AD233" s="14">
        <v>58</v>
      </c>
    </row>
    <row r="234" spans="2:30" x14ac:dyDescent="0.25">
      <c r="B234">
        <v>2022</v>
      </c>
      <c r="C234">
        <v>220259</v>
      </c>
      <c r="D234" s="14" t="s">
        <v>3</v>
      </c>
      <c r="E234" s="14" t="s">
        <v>27</v>
      </c>
      <c r="F234" s="14" t="s">
        <v>92</v>
      </c>
      <c r="G234" s="14" t="s">
        <v>94</v>
      </c>
      <c r="H234" s="14" t="s">
        <v>28</v>
      </c>
      <c r="I234" s="14" t="s">
        <v>2</v>
      </c>
      <c r="J234" s="14" t="s">
        <v>29</v>
      </c>
      <c r="K234">
        <v>80926444</v>
      </c>
      <c r="L234" t="s">
        <v>453</v>
      </c>
      <c r="M234" t="s">
        <v>1118</v>
      </c>
      <c r="N234" t="s">
        <v>84</v>
      </c>
      <c r="O234" s="1">
        <v>44834</v>
      </c>
      <c r="P234" s="14" t="s">
        <v>832</v>
      </c>
      <c r="Q234" s="14" t="s">
        <v>832</v>
      </c>
      <c r="R234" s="1">
        <v>44582</v>
      </c>
      <c r="S234" s="1">
        <v>44599</v>
      </c>
      <c r="T234" s="14">
        <v>300</v>
      </c>
      <c r="U234" s="1">
        <v>44926</v>
      </c>
      <c r="V234">
        <v>40320000</v>
      </c>
      <c r="W234" s="14">
        <f>$D$5-Contratos[[#This Row],[Fecha de Inicio]]</f>
        <v>235</v>
      </c>
      <c r="X234">
        <f>ROUND((($D$5-Contratos[[#This Row],[Fecha de Inicio]])/(Contratos[[#This Row],[Fecha Finalizacion Programada]]-Contratos[[#This Row],[Fecha de Inicio]])*100),2)</f>
        <v>71.87</v>
      </c>
      <c r="Y234" s="44">
        <v>31180800</v>
      </c>
      <c r="Z234" s="29">
        <v>12364800</v>
      </c>
      <c r="AA234" s="14">
        <v>1</v>
      </c>
      <c r="AB234" s="29">
        <v>3225600</v>
      </c>
      <c r="AC234" s="29">
        <v>43545600</v>
      </c>
      <c r="AD234" s="14">
        <v>24</v>
      </c>
    </row>
    <row r="235" spans="2:30" x14ac:dyDescent="0.25">
      <c r="B235">
        <v>2022</v>
      </c>
      <c r="C235">
        <v>220114</v>
      </c>
      <c r="D235" s="14" t="s">
        <v>3</v>
      </c>
      <c r="E235" s="14" t="s">
        <v>1027</v>
      </c>
      <c r="F235" s="14" t="s">
        <v>92</v>
      </c>
      <c r="G235" s="14" t="s">
        <v>94</v>
      </c>
      <c r="H235" s="14" t="s">
        <v>28</v>
      </c>
      <c r="I235" s="14" t="s">
        <v>2</v>
      </c>
      <c r="J235" s="14" t="s">
        <v>330</v>
      </c>
      <c r="K235">
        <v>51982300</v>
      </c>
      <c r="L235" t="s">
        <v>331</v>
      </c>
      <c r="M235" t="s">
        <v>1118</v>
      </c>
      <c r="N235" t="s">
        <v>84</v>
      </c>
      <c r="O235" s="1">
        <v>44834</v>
      </c>
      <c r="P235" s="14" t="s">
        <v>833</v>
      </c>
      <c r="Q235" s="14" t="s">
        <v>833</v>
      </c>
      <c r="R235" s="1">
        <v>44575</v>
      </c>
      <c r="S235" s="1">
        <v>44582</v>
      </c>
      <c r="T235" s="14">
        <v>270</v>
      </c>
      <c r="U235" s="1">
        <v>44926</v>
      </c>
      <c r="V235">
        <v>58617000</v>
      </c>
      <c r="W235" s="14">
        <f>$D$5-Contratos[[#This Row],[Fecha de Inicio]]</f>
        <v>252</v>
      </c>
      <c r="X235">
        <f>ROUND((($D$5-Contratos[[#This Row],[Fecha de Inicio]])/(Contratos[[#This Row],[Fecha Finalizacion Programada]]-Contratos[[#This Row],[Fecha de Inicio]])*100),2)</f>
        <v>73.260000000000005</v>
      </c>
      <c r="Y235" s="44">
        <v>54275000</v>
      </c>
      <c r="Z235" s="29">
        <v>19539000</v>
      </c>
      <c r="AA235" s="14">
        <v>1</v>
      </c>
      <c r="AB235" s="29">
        <v>15197000</v>
      </c>
      <c r="AC235" s="29">
        <v>73814000</v>
      </c>
      <c r="AD235" s="14">
        <v>70</v>
      </c>
    </row>
    <row r="236" spans="2:30" x14ac:dyDescent="0.25">
      <c r="B236">
        <v>2022</v>
      </c>
      <c r="C236">
        <v>220103</v>
      </c>
      <c r="D236" s="14" t="s">
        <v>3</v>
      </c>
      <c r="E236" s="14" t="s">
        <v>1028</v>
      </c>
      <c r="F236" s="14" t="s">
        <v>92</v>
      </c>
      <c r="G236" s="14" t="s">
        <v>94</v>
      </c>
      <c r="H236" s="14" t="s">
        <v>28</v>
      </c>
      <c r="I236" s="14" t="s">
        <v>2</v>
      </c>
      <c r="J236" s="14" t="s">
        <v>341</v>
      </c>
      <c r="K236">
        <v>79947142</v>
      </c>
      <c r="L236" t="s">
        <v>342</v>
      </c>
      <c r="M236" t="s">
        <v>1118</v>
      </c>
      <c r="N236" t="s">
        <v>84</v>
      </c>
      <c r="O236" s="1">
        <v>44834</v>
      </c>
      <c r="P236" s="14" t="s">
        <v>835</v>
      </c>
      <c r="Q236" s="14" t="s">
        <v>835</v>
      </c>
      <c r="R236" s="1">
        <v>44574</v>
      </c>
      <c r="S236" s="1">
        <v>44581</v>
      </c>
      <c r="T236" s="14">
        <v>300</v>
      </c>
      <c r="U236" s="1">
        <v>44926</v>
      </c>
      <c r="V236">
        <v>46520000</v>
      </c>
      <c r="W236" s="14">
        <f>$D$5-Contratos[[#This Row],[Fecha de Inicio]]</f>
        <v>253</v>
      </c>
      <c r="X236">
        <f>ROUND((($D$5-Contratos[[#This Row],[Fecha de Inicio]])/(Contratos[[#This Row],[Fecha Finalizacion Programada]]-Contratos[[#This Row],[Fecha de Inicio]])*100),2)</f>
        <v>73.33</v>
      </c>
      <c r="Y236" s="44">
        <v>38921733</v>
      </c>
      <c r="Z236" s="29">
        <v>13956001</v>
      </c>
      <c r="AA236" s="14">
        <v>1</v>
      </c>
      <c r="AB236" s="29">
        <v>6357734</v>
      </c>
      <c r="AC236" s="29">
        <v>52877734</v>
      </c>
      <c r="AD236" s="14">
        <v>41</v>
      </c>
    </row>
    <row r="237" spans="2:30" x14ac:dyDescent="0.25">
      <c r="B237">
        <v>2022</v>
      </c>
      <c r="C237">
        <v>220075</v>
      </c>
      <c r="D237" s="14" t="s">
        <v>3</v>
      </c>
      <c r="E237" s="14" t="s">
        <v>49</v>
      </c>
      <c r="F237" s="14" t="s">
        <v>92</v>
      </c>
      <c r="G237" s="14" t="s">
        <v>94</v>
      </c>
      <c r="H237" s="14" t="s">
        <v>28</v>
      </c>
      <c r="I237" s="14" t="s">
        <v>2</v>
      </c>
      <c r="J237" s="14" t="s">
        <v>50</v>
      </c>
      <c r="K237">
        <v>52695323</v>
      </c>
      <c r="L237" t="s">
        <v>332</v>
      </c>
      <c r="M237" t="s">
        <v>1118</v>
      </c>
      <c r="N237" t="s">
        <v>84</v>
      </c>
      <c r="O237" s="1">
        <v>44834</v>
      </c>
      <c r="P237" s="14" t="s">
        <v>836</v>
      </c>
      <c r="Q237" s="14" t="s">
        <v>836</v>
      </c>
      <c r="R237" s="1">
        <v>44573</v>
      </c>
      <c r="S237" s="1">
        <v>44581</v>
      </c>
      <c r="T237" s="14">
        <v>300</v>
      </c>
      <c r="U237" s="1">
        <v>44926</v>
      </c>
      <c r="V237">
        <v>65130000</v>
      </c>
      <c r="W237" s="14">
        <f>$D$5-Contratos[[#This Row],[Fecha de Inicio]]</f>
        <v>253</v>
      </c>
      <c r="X237">
        <f>ROUND((($D$5-Contratos[[#This Row],[Fecha de Inicio]])/(Contratos[[#This Row],[Fecha Finalizacion Programada]]-Contratos[[#This Row],[Fecha de Inicio]])*100),2)</f>
        <v>73.33</v>
      </c>
      <c r="Y237" s="44">
        <v>54492100</v>
      </c>
      <c r="Z237" s="29">
        <v>19539000</v>
      </c>
      <c r="AA237" s="14">
        <v>1</v>
      </c>
      <c r="AB237" s="29">
        <v>8901100</v>
      </c>
      <c r="AC237" s="29">
        <v>74031100</v>
      </c>
      <c r="AD237" s="14">
        <v>41</v>
      </c>
    </row>
    <row r="238" spans="2:30" x14ac:dyDescent="0.25">
      <c r="B238">
        <v>2022</v>
      </c>
      <c r="C238">
        <v>220061</v>
      </c>
      <c r="D238" s="14" t="s">
        <v>3</v>
      </c>
      <c r="E238" s="14" t="s">
        <v>1029</v>
      </c>
      <c r="F238" s="14" t="s">
        <v>92</v>
      </c>
      <c r="G238" s="14" t="s">
        <v>94</v>
      </c>
      <c r="H238" s="14" t="s">
        <v>28</v>
      </c>
      <c r="I238" s="14" t="s">
        <v>2</v>
      </c>
      <c r="J238" s="14" t="s">
        <v>338</v>
      </c>
      <c r="K238">
        <v>79520639</v>
      </c>
      <c r="L238" t="s">
        <v>339</v>
      </c>
      <c r="M238" t="s">
        <v>1118</v>
      </c>
      <c r="N238" t="s">
        <v>84</v>
      </c>
      <c r="O238" s="1">
        <v>44834</v>
      </c>
      <c r="P238" s="14" t="s">
        <v>837</v>
      </c>
      <c r="Q238" s="14" t="s">
        <v>837</v>
      </c>
      <c r="R238" s="1">
        <v>44574</v>
      </c>
      <c r="S238" s="1">
        <v>44580</v>
      </c>
      <c r="T238" s="14">
        <v>270</v>
      </c>
      <c r="U238" s="1">
        <v>44926</v>
      </c>
      <c r="V238">
        <v>56520000</v>
      </c>
      <c r="W238" s="14">
        <f>$D$5-Contratos[[#This Row],[Fecha de Inicio]]</f>
        <v>254</v>
      </c>
      <c r="X238">
        <f>ROUND((($D$5-Contratos[[#This Row],[Fecha de Inicio]])/(Contratos[[#This Row],[Fecha Finalizacion Programada]]-Contratos[[#This Row],[Fecha de Inicio]])*100),2)</f>
        <v>73.41</v>
      </c>
      <c r="Y238" s="44">
        <v>52752000</v>
      </c>
      <c r="Z238" s="29">
        <v>18840000</v>
      </c>
      <c r="AA238" s="14">
        <v>1</v>
      </c>
      <c r="AB238" s="29">
        <v>15072000</v>
      </c>
      <c r="AC238" s="29">
        <v>71592000</v>
      </c>
      <c r="AD238" s="14">
        <v>72</v>
      </c>
    </row>
    <row r="239" spans="2:30" x14ac:dyDescent="0.25">
      <c r="B239">
        <v>2022</v>
      </c>
      <c r="C239">
        <v>220174</v>
      </c>
      <c r="D239" s="14" t="s">
        <v>3</v>
      </c>
      <c r="E239" s="14" t="s">
        <v>1013</v>
      </c>
      <c r="F239" s="14" t="s">
        <v>92</v>
      </c>
      <c r="G239" s="14" t="s">
        <v>94</v>
      </c>
      <c r="H239" s="14" t="s">
        <v>919</v>
      </c>
      <c r="I239" s="14" t="s">
        <v>2</v>
      </c>
      <c r="J239" s="14" t="s">
        <v>243</v>
      </c>
      <c r="K239">
        <v>1030592062</v>
      </c>
      <c r="L239" t="s">
        <v>191</v>
      </c>
      <c r="M239" t="s">
        <v>192</v>
      </c>
      <c r="N239" t="s">
        <v>84</v>
      </c>
      <c r="O239" s="1">
        <v>44834</v>
      </c>
      <c r="P239" s="14" t="s">
        <v>489</v>
      </c>
      <c r="Q239" s="14" t="s">
        <v>838</v>
      </c>
      <c r="R239" s="1">
        <v>44578</v>
      </c>
      <c r="S239" s="1">
        <v>44581</v>
      </c>
      <c r="T239" s="14">
        <v>300</v>
      </c>
      <c r="U239" s="1">
        <v>44885</v>
      </c>
      <c r="V239">
        <v>78490000</v>
      </c>
      <c r="W239" s="14">
        <f>$D$5-Contratos[[#This Row],[Fecha de Inicio]]</f>
        <v>253</v>
      </c>
      <c r="X239">
        <f>ROUND((($D$5-Contratos[[#This Row],[Fecha de Inicio]])/(Contratos[[#This Row],[Fecha Finalizacion Programada]]-Contratos[[#This Row],[Fecha de Inicio]])*100),2)</f>
        <v>83.22</v>
      </c>
      <c r="Y239" s="44">
        <v>65669966</v>
      </c>
      <c r="Z239" s="29">
        <v>12820034</v>
      </c>
      <c r="AA239" s="14">
        <v>0</v>
      </c>
      <c r="AB239" s="29">
        <v>0</v>
      </c>
      <c r="AC239" s="29">
        <v>78490000</v>
      </c>
      <c r="AD239" s="14">
        <v>0</v>
      </c>
    </row>
    <row r="240" spans="2:30" x14ac:dyDescent="0.25">
      <c r="B240">
        <v>2021</v>
      </c>
      <c r="C240">
        <v>210498</v>
      </c>
      <c r="D240" s="14" t="s">
        <v>74</v>
      </c>
      <c r="E240" s="47" t="s">
        <v>1086</v>
      </c>
      <c r="F240" s="14" t="s">
        <v>55</v>
      </c>
      <c r="G240" s="14" t="s">
        <v>56</v>
      </c>
      <c r="H240" s="14" t="s">
        <v>57</v>
      </c>
      <c r="I240" s="14" t="s">
        <v>2</v>
      </c>
      <c r="J240" s="14" t="s">
        <v>58</v>
      </c>
      <c r="K240">
        <v>900436622</v>
      </c>
      <c r="L240" t="s">
        <v>196</v>
      </c>
      <c r="M240" t="s">
        <v>168</v>
      </c>
      <c r="N240" t="s">
        <v>84</v>
      </c>
      <c r="O240" s="1">
        <v>44834</v>
      </c>
      <c r="P240" s="14" t="s">
        <v>563</v>
      </c>
      <c r="Q240" s="14" t="s">
        <v>839</v>
      </c>
      <c r="R240" s="1">
        <v>44494</v>
      </c>
      <c r="S240" s="1">
        <v>44509</v>
      </c>
      <c r="T240" s="14">
        <v>240</v>
      </c>
      <c r="U240" s="1">
        <v>44843</v>
      </c>
      <c r="V240" s="14">
        <v>120904000</v>
      </c>
      <c r="W240" s="14">
        <f>$D$5-Contratos[[#This Row],[Fecha de Inicio]]</f>
        <v>325</v>
      </c>
      <c r="X240">
        <f>ROUND((($D$5-Contratos[[#This Row],[Fecha de Inicio]])/(Contratos[[#This Row],[Fecha Finalizacion Programada]]-Contratos[[#This Row],[Fecha de Inicio]])*100),2)</f>
        <v>97.31</v>
      </c>
      <c r="Y240" s="44">
        <v>15113000</v>
      </c>
      <c r="Z240" s="29">
        <v>151130000</v>
      </c>
      <c r="AA240" s="14">
        <v>2</v>
      </c>
      <c r="AB240" s="29">
        <v>45339000</v>
      </c>
      <c r="AC240" s="29">
        <v>166243000</v>
      </c>
      <c r="AD240" s="14">
        <v>90</v>
      </c>
    </row>
    <row r="241" spans="2:30" x14ac:dyDescent="0.25">
      <c r="B241">
        <v>2021</v>
      </c>
      <c r="C241">
        <v>210460</v>
      </c>
      <c r="D241" s="14" t="s">
        <v>3</v>
      </c>
      <c r="E241" s="14" t="s">
        <v>1104</v>
      </c>
      <c r="F241" s="14" t="s">
        <v>63</v>
      </c>
      <c r="G241" s="14" t="s">
        <v>71</v>
      </c>
      <c r="H241" s="14" t="s">
        <v>57</v>
      </c>
      <c r="I241" s="14" t="s">
        <v>2</v>
      </c>
      <c r="J241" s="14" t="s">
        <v>72</v>
      </c>
      <c r="K241">
        <v>901517788</v>
      </c>
      <c r="L241" t="s">
        <v>194</v>
      </c>
      <c r="M241" t="s">
        <v>195</v>
      </c>
      <c r="N241" t="s">
        <v>84</v>
      </c>
      <c r="O241" s="1">
        <v>44834</v>
      </c>
      <c r="P241" s="14" t="s">
        <v>557</v>
      </c>
      <c r="Q241" s="14" t="s">
        <v>842</v>
      </c>
      <c r="R241" s="1">
        <v>44467</v>
      </c>
      <c r="S241" s="1">
        <v>44512</v>
      </c>
      <c r="T241" s="14">
        <v>240</v>
      </c>
      <c r="U241" s="1">
        <v>44834</v>
      </c>
      <c r="V241" s="14">
        <v>1091004500</v>
      </c>
      <c r="W241" s="14">
        <v>318</v>
      </c>
      <c r="X241" s="14">
        <v>100</v>
      </c>
      <c r="Y241" s="44">
        <v>82914359</v>
      </c>
      <c r="Z241" s="29">
        <v>1008090141</v>
      </c>
      <c r="AA241" s="14">
        <v>1</v>
      </c>
      <c r="AB241" s="29">
        <v>0</v>
      </c>
      <c r="AC241" s="29">
        <v>1091004500</v>
      </c>
      <c r="AD241" s="14">
        <v>78</v>
      </c>
    </row>
    <row r="242" spans="2:30" x14ac:dyDescent="0.25">
      <c r="B242">
        <v>2022</v>
      </c>
      <c r="C242">
        <v>220191</v>
      </c>
      <c r="D242" s="14" t="s">
        <v>3</v>
      </c>
      <c r="E242" s="14" t="s">
        <v>1030</v>
      </c>
      <c r="F242" s="14" t="s">
        <v>92</v>
      </c>
      <c r="G242" s="14" t="s">
        <v>94</v>
      </c>
      <c r="H242" s="14" t="s">
        <v>40</v>
      </c>
      <c r="I242" s="14" t="s">
        <v>2</v>
      </c>
      <c r="J242" s="14" t="s">
        <v>290</v>
      </c>
      <c r="K242">
        <v>79465385</v>
      </c>
      <c r="L242" t="s">
        <v>291</v>
      </c>
      <c r="M242" t="s">
        <v>100</v>
      </c>
      <c r="N242" t="s">
        <v>84</v>
      </c>
      <c r="O242" s="1">
        <v>44834</v>
      </c>
      <c r="P242" s="14" t="s">
        <v>640</v>
      </c>
      <c r="Q242" s="14" t="s">
        <v>641</v>
      </c>
      <c r="R242" s="1">
        <v>44580</v>
      </c>
      <c r="S242" s="1">
        <v>44582</v>
      </c>
      <c r="T242" s="14">
        <v>330</v>
      </c>
      <c r="U242" s="1">
        <v>44916</v>
      </c>
      <c r="V242">
        <v>74195000</v>
      </c>
      <c r="W242" s="14">
        <f>$D$5-Contratos[[#This Row],[Fecha de Inicio]]</f>
        <v>252</v>
      </c>
      <c r="X242">
        <f>ROUND((($D$5-Contratos[[#This Row],[Fecha de Inicio]])/(Contratos[[#This Row],[Fecha Finalizacion Programada]]-Contratos[[#This Row],[Fecha de Inicio]])*100),2)</f>
        <v>75.45</v>
      </c>
      <c r="Y242" s="44">
        <v>55758667</v>
      </c>
      <c r="Z242" s="29">
        <v>18436333</v>
      </c>
      <c r="AA242" s="14">
        <v>0</v>
      </c>
      <c r="AB242" s="29">
        <v>0</v>
      </c>
      <c r="AC242" s="29">
        <v>74195000</v>
      </c>
      <c r="AD242" s="14">
        <v>0</v>
      </c>
    </row>
    <row r="243" spans="2:30" x14ac:dyDescent="0.25">
      <c r="B243">
        <v>2021</v>
      </c>
      <c r="C243">
        <v>210402</v>
      </c>
      <c r="D243" s="14" t="s">
        <v>3</v>
      </c>
      <c r="E243" s="14" t="s">
        <v>1105</v>
      </c>
      <c r="F243" s="14" t="s">
        <v>53</v>
      </c>
      <c r="G243" s="14" t="s">
        <v>54</v>
      </c>
      <c r="H243" s="14" t="s">
        <v>38</v>
      </c>
      <c r="I243" s="14" t="s">
        <v>2</v>
      </c>
      <c r="J243" s="14" t="s">
        <v>59</v>
      </c>
      <c r="K243">
        <v>830084433</v>
      </c>
      <c r="L243" t="s">
        <v>173</v>
      </c>
      <c r="M243" t="s">
        <v>88</v>
      </c>
      <c r="N243" t="s">
        <v>84</v>
      </c>
      <c r="O243" s="1">
        <v>44834</v>
      </c>
      <c r="P243" s="14" t="s">
        <v>843</v>
      </c>
      <c r="Q243" s="14" t="s">
        <v>843</v>
      </c>
      <c r="R243" s="1">
        <v>44440</v>
      </c>
      <c r="S243" s="1">
        <v>44446</v>
      </c>
      <c r="T243" s="14">
        <v>360</v>
      </c>
      <c r="U243" s="1">
        <v>44872</v>
      </c>
      <c r="V243" s="14">
        <v>194853153</v>
      </c>
      <c r="W243" s="14">
        <f>$D$5-Contratos[[#This Row],[Fecha de Inicio]]</f>
        <v>388</v>
      </c>
      <c r="X243">
        <f>ROUND((($D$5-Contratos[[#This Row],[Fecha de Inicio]])/(Contratos[[#This Row],[Fecha Finalizacion Programada]]-Contratos[[#This Row],[Fecha de Inicio]])*100),2)</f>
        <v>91.08</v>
      </c>
      <c r="Y243" s="44">
        <v>39910443</v>
      </c>
      <c r="Z243" s="29">
        <v>154942710</v>
      </c>
      <c r="AA243" s="14">
        <v>1</v>
      </c>
      <c r="AB243" s="29">
        <v>0</v>
      </c>
      <c r="AC243" s="29">
        <v>194853153</v>
      </c>
      <c r="AD243" s="14">
        <v>60</v>
      </c>
    </row>
    <row r="244" spans="2:30" x14ac:dyDescent="0.25">
      <c r="B244">
        <v>2022</v>
      </c>
      <c r="C244">
        <v>220419</v>
      </c>
      <c r="D244" s="14" t="s">
        <v>3</v>
      </c>
      <c r="E244" s="14" t="s">
        <v>1031</v>
      </c>
      <c r="F244" s="14" t="s">
        <v>66</v>
      </c>
      <c r="G244" s="14" t="s">
        <v>143</v>
      </c>
      <c r="H244" s="14" t="s">
        <v>28</v>
      </c>
      <c r="I244" s="14" t="s">
        <v>2</v>
      </c>
      <c r="J244" s="14" t="s">
        <v>363</v>
      </c>
      <c r="K244">
        <v>900811192</v>
      </c>
      <c r="L244" t="s">
        <v>364</v>
      </c>
      <c r="M244" t="s">
        <v>1118</v>
      </c>
      <c r="N244" t="s">
        <v>84</v>
      </c>
      <c r="O244" s="1">
        <v>44834</v>
      </c>
      <c r="P244" s="14" t="s">
        <v>844</v>
      </c>
      <c r="Q244" s="14" t="s">
        <v>844</v>
      </c>
      <c r="R244" s="1">
        <v>44749</v>
      </c>
      <c r="S244" s="1">
        <v>44789</v>
      </c>
      <c r="T244" s="14">
        <v>360</v>
      </c>
      <c r="U244" s="1">
        <v>45154</v>
      </c>
      <c r="V244">
        <v>4500000</v>
      </c>
      <c r="W244" s="14">
        <f>$D$5-Contratos[[#This Row],[Fecha de Inicio]]</f>
        <v>45</v>
      </c>
      <c r="X244">
        <f>ROUND((($D$5-Contratos[[#This Row],[Fecha de Inicio]])/(Contratos[[#This Row],[Fecha Finalizacion Programada]]-Contratos[[#This Row],[Fecha de Inicio]])*100),2)</f>
        <v>12.33</v>
      </c>
      <c r="Y244" s="44">
        <v>540000</v>
      </c>
      <c r="Z244" s="29">
        <v>3960000</v>
      </c>
      <c r="AA244" s="14">
        <v>0</v>
      </c>
      <c r="AB244" s="29">
        <v>0</v>
      </c>
      <c r="AC244" s="29">
        <v>4500000</v>
      </c>
      <c r="AD244" s="14">
        <v>0</v>
      </c>
    </row>
    <row r="245" spans="2:30" x14ac:dyDescent="0.25">
      <c r="B245">
        <v>2021</v>
      </c>
      <c r="C245">
        <v>210458</v>
      </c>
      <c r="D245" s="14" t="s">
        <v>3</v>
      </c>
      <c r="E245" s="14" t="s">
        <v>1106</v>
      </c>
      <c r="F245" s="14" t="s">
        <v>60</v>
      </c>
      <c r="G245" s="14" t="s">
        <v>143</v>
      </c>
      <c r="H245" s="14" t="s">
        <v>28</v>
      </c>
      <c r="I245" s="14" t="s">
        <v>2</v>
      </c>
      <c r="J245" s="14" t="s">
        <v>370</v>
      </c>
      <c r="K245">
        <v>860001022</v>
      </c>
      <c r="L245" t="s">
        <v>371</v>
      </c>
      <c r="M245" t="s">
        <v>1118</v>
      </c>
      <c r="N245" t="s">
        <v>84</v>
      </c>
      <c r="O245" s="1">
        <v>44834</v>
      </c>
      <c r="P245" s="14" t="s">
        <v>845</v>
      </c>
      <c r="Q245" s="14" t="s">
        <v>845</v>
      </c>
      <c r="R245" s="1">
        <v>44469</v>
      </c>
      <c r="S245" s="1">
        <v>44480</v>
      </c>
      <c r="T245" s="14">
        <v>360</v>
      </c>
      <c r="U245" s="1">
        <v>44845</v>
      </c>
      <c r="V245" s="14">
        <v>2151600</v>
      </c>
      <c r="W245" s="14">
        <f>$D$5-Contratos[[#This Row],[Fecha de Inicio]]</f>
        <v>354</v>
      </c>
      <c r="X245">
        <f>ROUND((($D$5-Contratos[[#This Row],[Fecha de Inicio]])/(Contratos[[#This Row],[Fecha Finalizacion Programada]]-Contratos[[#This Row],[Fecha de Inicio]])*100),2)</f>
        <v>96.99</v>
      </c>
      <c r="Y245" s="44">
        <v>2151600</v>
      </c>
      <c r="Z245" s="29">
        <v>0</v>
      </c>
      <c r="AA245" s="14">
        <v>0</v>
      </c>
      <c r="AB245" s="29">
        <v>0</v>
      </c>
      <c r="AC245" s="29">
        <v>2151600</v>
      </c>
      <c r="AD245" s="14">
        <v>0</v>
      </c>
    </row>
    <row r="246" spans="2:30" x14ac:dyDescent="0.25">
      <c r="B246">
        <v>2022</v>
      </c>
      <c r="C246">
        <v>220146</v>
      </c>
      <c r="D246" s="14" t="s">
        <v>3</v>
      </c>
      <c r="E246" s="14" t="s">
        <v>1032</v>
      </c>
      <c r="F246" s="14" t="s">
        <v>60</v>
      </c>
      <c r="G246" s="14" t="s">
        <v>54</v>
      </c>
      <c r="H246" s="14" t="s">
        <v>57</v>
      </c>
      <c r="I246" s="14" t="s">
        <v>2</v>
      </c>
      <c r="J246" s="14" t="s">
        <v>478</v>
      </c>
      <c r="K246">
        <v>860005289</v>
      </c>
      <c r="L246" t="s">
        <v>152</v>
      </c>
      <c r="M246" t="s">
        <v>479</v>
      </c>
      <c r="N246" t="s">
        <v>84</v>
      </c>
      <c r="O246" s="1">
        <v>44834</v>
      </c>
      <c r="P246" s="14" t="s">
        <v>748</v>
      </c>
      <c r="Q246" s="14" t="s">
        <v>748</v>
      </c>
      <c r="R246" s="1">
        <v>44579</v>
      </c>
      <c r="S246" s="1">
        <v>44642</v>
      </c>
      <c r="T246" s="14">
        <v>345</v>
      </c>
      <c r="U246" s="1">
        <v>44994</v>
      </c>
      <c r="V246">
        <v>57566000</v>
      </c>
      <c r="W246" s="14">
        <f>$D$5-Contratos[[#This Row],[Fecha de Inicio]]</f>
        <v>192</v>
      </c>
      <c r="X246">
        <f>ROUND((($D$5-Contratos[[#This Row],[Fecha de Inicio]])/(Contratos[[#This Row],[Fecha Finalizacion Programada]]-Contratos[[#This Row],[Fecha de Inicio]])*100),2)</f>
        <v>54.55</v>
      </c>
      <c r="Y246" s="44">
        <v>25292950</v>
      </c>
      <c r="Z246" s="29">
        <v>32273050</v>
      </c>
      <c r="AA246" s="14">
        <v>0</v>
      </c>
      <c r="AB246" s="29">
        <v>0</v>
      </c>
      <c r="AC246" s="29">
        <v>57566000</v>
      </c>
      <c r="AD246" s="14">
        <v>0</v>
      </c>
    </row>
    <row r="247" spans="2:30" x14ac:dyDescent="0.25">
      <c r="B247">
        <v>2021</v>
      </c>
      <c r="C247">
        <v>210482</v>
      </c>
      <c r="D247" s="14" t="s">
        <v>3</v>
      </c>
      <c r="E247" s="14" t="s">
        <v>1107</v>
      </c>
      <c r="F247" s="14" t="s">
        <v>60</v>
      </c>
      <c r="G247" s="14" t="s">
        <v>86</v>
      </c>
      <c r="H247" s="14" t="s">
        <v>28</v>
      </c>
      <c r="I247" s="14" t="s">
        <v>2</v>
      </c>
      <c r="J247" s="14" t="s">
        <v>372</v>
      </c>
      <c r="K247">
        <v>901017183</v>
      </c>
      <c r="L247" t="s">
        <v>373</v>
      </c>
      <c r="M247" t="s">
        <v>1118</v>
      </c>
      <c r="N247" t="s">
        <v>84</v>
      </c>
      <c r="O247" s="1">
        <v>44834</v>
      </c>
      <c r="P247" s="14" t="s">
        <v>846</v>
      </c>
      <c r="Q247" s="14" t="s">
        <v>846</v>
      </c>
      <c r="R247" s="1">
        <v>44504</v>
      </c>
      <c r="S247" s="1">
        <v>44523</v>
      </c>
      <c r="T247" s="14">
        <v>360</v>
      </c>
      <c r="U247" s="1">
        <v>44888</v>
      </c>
      <c r="V247" s="14">
        <v>1304000</v>
      </c>
      <c r="W247" s="14">
        <f>$D$5-Contratos[[#This Row],[Fecha de Inicio]]</f>
        <v>311</v>
      </c>
      <c r="X247">
        <f>ROUND((($D$5-Contratos[[#This Row],[Fecha de Inicio]])/(Contratos[[#This Row],[Fecha Finalizacion Programada]]-Contratos[[#This Row],[Fecha de Inicio]])*100),2)</f>
        <v>85.21</v>
      </c>
      <c r="Y247" s="44">
        <v>1096664</v>
      </c>
      <c r="Z247" s="29">
        <v>207336</v>
      </c>
      <c r="AA247" s="14">
        <v>0</v>
      </c>
      <c r="AB247" s="29">
        <v>0</v>
      </c>
      <c r="AC247" s="29">
        <v>1304000</v>
      </c>
      <c r="AD247" s="14">
        <v>0</v>
      </c>
    </row>
    <row r="248" spans="2:30" x14ac:dyDescent="0.25">
      <c r="B248">
        <v>2021</v>
      </c>
      <c r="C248">
        <v>210546</v>
      </c>
      <c r="D248" s="14" t="s">
        <v>3</v>
      </c>
      <c r="E248" s="14" t="s">
        <v>1108</v>
      </c>
      <c r="F248" s="14" t="s">
        <v>63</v>
      </c>
      <c r="G248" s="14" t="s">
        <v>64</v>
      </c>
      <c r="H248" s="14" t="s">
        <v>57</v>
      </c>
      <c r="I248" s="14" t="s">
        <v>2</v>
      </c>
      <c r="J248" s="14" t="s">
        <v>65</v>
      </c>
      <c r="K248">
        <v>901543599</v>
      </c>
      <c r="L248" t="s">
        <v>333</v>
      </c>
      <c r="M248" t="s">
        <v>195</v>
      </c>
      <c r="N248" t="s">
        <v>84</v>
      </c>
      <c r="O248" s="1">
        <v>44834</v>
      </c>
      <c r="P248" s="14" t="s">
        <v>847</v>
      </c>
      <c r="Q248" s="14" t="s">
        <v>848</v>
      </c>
      <c r="R248" s="1">
        <v>44536</v>
      </c>
      <c r="S248" s="1">
        <v>44581</v>
      </c>
      <c r="T248" s="14">
        <v>240</v>
      </c>
      <c r="U248" s="1">
        <v>44859</v>
      </c>
      <c r="V248" s="14">
        <v>2992690966</v>
      </c>
      <c r="W248" s="14">
        <f>$D$5-Contratos[[#This Row],[Fecha de Inicio]]</f>
        <v>253</v>
      </c>
      <c r="X248">
        <f>ROUND((($D$5-Contratos[[#This Row],[Fecha de Inicio]])/(Contratos[[#This Row],[Fecha Finalizacion Programada]]-Contratos[[#This Row],[Fecha de Inicio]])*100),2)</f>
        <v>91.01</v>
      </c>
      <c r="Y248" s="44">
        <v>964104837</v>
      </c>
      <c r="Z248" s="29">
        <v>2028586129</v>
      </c>
      <c r="AA248" s="14">
        <v>1</v>
      </c>
      <c r="AB248" s="29">
        <v>0</v>
      </c>
      <c r="AC248" s="29">
        <v>2992690966</v>
      </c>
      <c r="AD248" s="14">
        <v>35</v>
      </c>
    </row>
    <row r="249" spans="2:30" x14ac:dyDescent="0.25">
      <c r="B249">
        <v>2021</v>
      </c>
      <c r="C249">
        <v>210536</v>
      </c>
      <c r="D249" s="14" t="s">
        <v>3</v>
      </c>
      <c r="E249" s="14" t="s">
        <v>1109</v>
      </c>
      <c r="F249" s="14" t="s">
        <v>66</v>
      </c>
      <c r="G249" s="14" t="s">
        <v>54</v>
      </c>
      <c r="H249" s="14" t="s">
        <v>57</v>
      </c>
      <c r="I249" s="14" t="s">
        <v>2</v>
      </c>
      <c r="J249" s="14" t="s">
        <v>67</v>
      </c>
      <c r="K249">
        <v>900361477</v>
      </c>
      <c r="L249" t="s">
        <v>176</v>
      </c>
      <c r="M249" t="s">
        <v>153</v>
      </c>
      <c r="N249" t="s">
        <v>84</v>
      </c>
      <c r="O249" s="1">
        <v>44834</v>
      </c>
      <c r="P249" s="14" t="s">
        <v>748</v>
      </c>
      <c r="Q249" s="14" t="s">
        <v>748</v>
      </c>
      <c r="R249" s="1">
        <v>44526</v>
      </c>
      <c r="S249" s="1">
        <v>44557</v>
      </c>
      <c r="T249" s="14">
        <v>180</v>
      </c>
      <c r="U249" s="1">
        <v>44926</v>
      </c>
      <c r="V249" s="14">
        <v>87263000</v>
      </c>
      <c r="W249" s="14">
        <f>$D$5-Contratos[[#This Row],[Fecha de Inicio]]</f>
        <v>277</v>
      </c>
      <c r="X249">
        <f>ROUND((($D$5-Contratos[[#This Row],[Fecha de Inicio]])/(Contratos[[#This Row],[Fecha Finalizacion Programada]]-Contratos[[#This Row],[Fecha de Inicio]])*100),2)</f>
        <v>75.069999999999993</v>
      </c>
      <c r="Y249" s="44">
        <v>24074906</v>
      </c>
      <c r="Z249" s="29">
        <v>111188094</v>
      </c>
      <c r="AA249" s="14">
        <v>2</v>
      </c>
      <c r="AB249" s="29">
        <v>48000000</v>
      </c>
      <c r="AC249" s="29">
        <v>135263000</v>
      </c>
      <c r="AD249" s="14">
        <v>186</v>
      </c>
    </row>
    <row r="250" spans="2:30" x14ac:dyDescent="0.25">
      <c r="B250">
        <v>2021</v>
      </c>
      <c r="C250">
        <v>210521</v>
      </c>
      <c r="D250" s="14" t="s">
        <v>3</v>
      </c>
      <c r="E250" s="14" t="s">
        <v>1110</v>
      </c>
      <c r="F250" s="14" t="s">
        <v>66</v>
      </c>
      <c r="G250" s="14" t="s">
        <v>54</v>
      </c>
      <c r="H250" s="14" t="s">
        <v>57</v>
      </c>
      <c r="I250" s="14" t="s">
        <v>2</v>
      </c>
      <c r="J250" s="14" t="s">
        <v>188</v>
      </c>
      <c r="K250">
        <v>900753920</v>
      </c>
      <c r="L250" t="s">
        <v>189</v>
      </c>
      <c r="M250" t="s">
        <v>153</v>
      </c>
      <c r="N250" t="s">
        <v>84</v>
      </c>
      <c r="O250" s="1">
        <v>44834</v>
      </c>
      <c r="P250" s="14" t="s">
        <v>748</v>
      </c>
      <c r="Q250" s="14" t="s">
        <v>748</v>
      </c>
      <c r="R250" s="1">
        <v>44517</v>
      </c>
      <c r="S250" s="1">
        <v>44546</v>
      </c>
      <c r="T250" s="14">
        <v>180</v>
      </c>
      <c r="U250" s="1">
        <v>44895</v>
      </c>
      <c r="V250" s="14">
        <v>9686373</v>
      </c>
      <c r="W250" s="14">
        <f>$D$5-Contratos[[#This Row],[Fecha de Inicio]]</f>
        <v>288</v>
      </c>
      <c r="X250">
        <f>ROUND((($D$5-Contratos[[#This Row],[Fecha de Inicio]])/(Contratos[[#This Row],[Fecha Finalizacion Programada]]-Contratos[[#This Row],[Fecha de Inicio]])*100),2)</f>
        <v>82.52</v>
      </c>
      <c r="Y250" s="44">
        <v>3771589</v>
      </c>
      <c r="Z250" s="29">
        <v>5914784</v>
      </c>
      <c r="AA250" s="14">
        <v>1</v>
      </c>
      <c r="AB250" s="29">
        <v>0</v>
      </c>
      <c r="AC250" s="29">
        <v>9686373</v>
      </c>
      <c r="AD250" s="14">
        <v>167</v>
      </c>
    </row>
    <row r="251" spans="2:30" x14ac:dyDescent="0.25">
      <c r="B251">
        <v>2021</v>
      </c>
      <c r="C251">
        <v>210562</v>
      </c>
      <c r="D251" s="14" t="s">
        <v>74</v>
      </c>
      <c r="E251" s="47" t="s">
        <v>1087</v>
      </c>
      <c r="F251" s="14" t="s">
        <v>55</v>
      </c>
      <c r="G251" s="14" t="s">
        <v>56</v>
      </c>
      <c r="H251" s="14" t="s">
        <v>57</v>
      </c>
      <c r="I251" s="14" t="s">
        <v>2</v>
      </c>
      <c r="J251" s="14" t="s">
        <v>62</v>
      </c>
      <c r="K251">
        <v>900535486</v>
      </c>
      <c r="L251" t="s">
        <v>328</v>
      </c>
      <c r="M251" t="s">
        <v>168</v>
      </c>
      <c r="N251" t="s">
        <v>84</v>
      </c>
      <c r="O251" s="1">
        <v>44834</v>
      </c>
      <c r="P251" s="14" t="s">
        <v>457</v>
      </c>
      <c r="Q251" s="14" t="s">
        <v>849</v>
      </c>
      <c r="R251" s="1">
        <v>44550</v>
      </c>
      <c r="S251" s="1">
        <v>44580</v>
      </c>
      <c r="T251" s="14">
        <v>270</v>
      </c>
      <c r="U251" s="1">
        <v>44868</v>
      </c>
      <c r="V251" s="14">
        <v>338182152</v>
      </c>
      <c r="W251" s="14">
        <f>$D$5-Contratos[[#This Row],[Fecha de Inicio]]</f>
        <v>254</v>
      </c>
      <c r="X251">
        <f>ROUND((($D$5-Contratos[[#This Row],[Fecha de Inicio]])/(Contratos[[#This Row],[Fecha Finalizacion Programada]]-Contratos[[#This Row],[Fecha de Inicio]])*100),2)</f>
        <v>88.19</v>
      </c>
      <c r="Y251" s="44">
        <v>157424986</v>
      </c>
      <c r="Z251" s="29">
        <v>180757166</v>
      </c>
      <c r="AA251" s="14">
        <v>1</v>
      </c>
      <c r="AB251" s="29">
        <v>0</v>
      </c>
      <c r="AC251" s="29">
        <v>338182152</v>
      </c>
      <c r="AD251" s="14">
        <v>15</v>
      </c>
    </row>
    <row r="252" spans="2:30" x14ac:dyDescent="0.25">
      <c r="B252">
        <v>2021</v>
      </c>
      <c r="C252">
        <v>210310</v>
      </c>
      <c r="D252" s="14" t="s">
        <v>3</v>
      </c>
      <c r="E252" s="14" t="s">
        <v>1111</v>
      </c>
      <c r="F252" s="14" t="s">
        <v>66</v>
      </c>
      <c r="G252" s="14" t="s">
        <v>54</v>
      </c>
      <c r="H252" s="14" t="s">
        <v>38</v>
      </c>
      <c r="I252" s="14" t="s">
        <v>2</v>
      </c>
      <c r="J252" s="14" t="s">
        <v>375</v>
      </c>
      <c r="K252">
        <v>860510669</v>
      </c>
      <c r="L252" t="s">
        <v>167</v>
      </c>
      <c r="M252" t="s">
        <v>136</v>
      </c>
      <c r="N252" t="s">
        <v>84</v>
      </c>
      <c r="O252" s="1">
        <v>44834</v>
      </c>
      <c r="P252" s="14" t="s">
        <v>376</v>
      </c>
      <c r="Q252" s="14" t="s">
        <v>377</v>
      </c>
      <c r="R252" s="1">
        <v>44362</v>
      </c>
      <c r="S252" s="1">
        <v>44372</v>
      </c>
      <c r="T252" s="14">
        <v>360</v>
      </c>
      <c r="U252" s="1">
        <v>44859</v>
      </c>
      <c r="V252" s="14">
        <v>4109953</v>
      </c>
      <c r="W252" s="14">
        <f>$D$5-Contratos[[#This Row],[Fecha de Inicio]]</f>
        <v>462</v>
      </c>
      <c r="X252">
        <f>ROUND((($D$5-Contratos[[#This Row],[Fecha de Inicio]])/(Contratos[[#This Row],[Fecha Finalizacion Programada]]-Contratos[[#This Row],[Fecha de Inicio]])*100),2)</f>
        <v>94.87</v>
      </c>
      <c r="Y252" s="44">
        <v>3708634</v>
      </c>
      <c r="Z252" s="29">
        <v>401319</v>
      </c>
      <c r="AA252" s="14">
        <v>1</v>
      </c>
      <c r="AB252" s="29">
        <v>0</v>
      </c>
      <c r="AC252" s="29">
        <v>4109953</v>
      </c>
      <c r="AD252" s="14">
        <v>120</v>
      </c>
    </row>
    <row r="253" spans="2:30" x14ac:dyDescent="0.25">
      <c r="B253">
        <v>2022</v>
      </c>
      <c r="C253">
        <v>220417</v>
      </c>
      <c r="D253" s="14" t="s">
        <v>3</v>
      </c>
      <c r="E253" s="14" t="s">
        <v>1033</v>
      </c>
      <c r="F253" s="14" t="s">
        <v>66</v>
      </c>
      <c r="G253" s="14" t="s">
        <v>54</v>
      </c>
      <c r="H253" s="14" t="s">
        <v>47</v>
      </c>
      <c r="I253" s="14" t="s">
        <v>2</v>
      </c>
      <c r="J253" s="14" t="s">
        <v>132</v>
      </c>
      <c r="K253">
        <v>860066942</v>
      </c>
      <c r="L253" t="s">
        <v>133</v>
      </c>
      <c r="M253" t="s">
        <v>184</v>
      </c>
      <c r="N253" t="s">
        <v>84</v>
      </c>
      <c r="O253" s="1">
        <v>44834</v>
      </c>
      <c r="P253" s="14" t="s">
        <v>319</v>
      </c>
      <c r="Q253" s="14" t="s">
        <v>452</v>
      </c>
      <c r="R253" s="1">
        <v>44748</v>
      </c>
      <c r="S253" s="1">
        <v>44756</v>
      </c>
      <c r="T253" s="14">
        <v>300</v>
      </c>
      <c r="U253" s="1">
        <v>45060</v>
      </c>
      <c r="V253">
        <v>94717000</v>
      </c>
      <c r="W253" s="14">
        <f>$D$5-Contratos[[#This Row],[Fecha de Inicio]]</f>
        <v>78</v>
      </c>
      <c r="X253">
        <f>ROUND((($D$5-Contratos[[#This Row],[Fecha de Inicio]])/(Contratos[[#This Row],[Fecha Finalizacion Programada]]-Contratos[[#This Row],[Fecha de Inicio]])*100),2)</f>
        <v>25.66</v>
      </c>
      <c r="Y253" s="44">
        <v>21332378</v>
      </c>
      <c r="Z253" s="29">
        <v>73384622</v>
      </c>
      <c r="AA253" s="14">
        <v>0</v>
      </c>
      <c r="AB253" s="29">
        <v>0</v>
      </c>
      <c r="AC253" s="29">
        <v>94717000</v>
      </c>
      <c r="AD253" s="14">
        <v>0</v>
      </c>
    </row>
    <row r="254" spans="2:30" x14ac:dyDescent="0.25">
      <c r="B254">
        <v>2022</v>
      </c>
      <c r="C254">
        <v>220105</v>
      </c>
      <c r="D254" s="14" t="s">
        <v>3</v>
      </c>
      <c r="E254" s="14" t="s">
        <v>1034</v>
      </c>
      <c r="F254" s="14" t="s">
        <v>92</v>
      </c>
      <c r="G254" s="14" t="s">
        <v>94</v>
      </c>
      <c r="H254" s="14" t="s">
        <v>31</v>
      </c>
      <c r="I254" s="14" t="s">
        <v>2</v>
      </c>
      <c r="J254" s="14" t="s">
        <v>388</v>
      </c>
      <c r="K254">
        <v>1010160547</v>
      </c>
      <c r="L254" t="s">
        <v>389</v>
      </c>
      <c r="M254" t="s">
        <v>391</v>
      </c>
      <c r="N254" t="s">
        <v>84</v>
      </c>
      <c r="O254" s="1">
        <v>44834</v>
      </c>
      <c r="P254" s="14" t="s">
        <v>511</v>
      </c>
      <c r="Q254" s="14" t="s">
        <v>850</v>
      </c>
      <c r="R254" s="1">
        <v>44574</v>
      </c>
      <c r="S254" s="1">
        <v>44579</v>
      </c>
      <c r="T254" s="14">
        <v>330</v>
      </c>
      <c r="U254" s="1">
        <v>44913</v>
      </c>
      <c r="V254">
        <v>92983000</v>
      </c>
      <c r="W254" s="14">
        <f>$D$5-Contratos[[#This Row],[Fecha de Inicio]]</f>
        <v>255</v>
      </c>
      <c r="X254">
        <f>ROUND((($D$5-Contratos[[#This Row],[Fecha de Inicio]])/(Contratos[[#This Row],[Fecha Finalizacion Programada]]-Contratos[[#This Row],[Fecha de Inicio]])*100),2)</f>
        <v>76.349999999999994</v>
      </c>
      <c r="Y254" s="44">
        <v>71286967</v>
      </c>
      <c r="Z254" s="29">
        <v>21696033</v>
      </c>
      <c r="AA254" s="14">
        <v>0</v>
      </c>
      <c r="AB254" s="29">
        <v>0</v>
      </c>
      <c r="AC254" s="29">
        <v>92983000</v>
      </c>
      <c r="AD254" s="14">
        <v>0</v>
      </c>
    </row>
    <row r="255" spans="2:30" x14ac:dyDescent="0.25">
      <c r="B255">
        <v>2022</v>
      </c>
      <c r="C255">
        <v>220287</v>
      </c>
      <c r="D255" s="14" t="s">
        <v>3</v>
      </c>
      <c r="E255" s="14" t="s">
        <v>1035</v>
      </c>
      <c r="F255" s="14" t="s">
        <v>92</v>
      </c>
      <c r="G255" s="14" t="s">
        <v>105</v>
      </c>
      <c r="H255" s="14" t="s">
        <v>31</v>
      </c>
      <c r="I255" s="14" t="s">
        <v>2</v>
      </c>
      <c r="J255" s="14" t="s">
        <v>396</v>
      </c>
      <c r="K255">
        <v>79558256</v>
      </c>
      <c r="L255" t="s">
        <v>397</v>
      </c>
      <c r="M255" t="s">
        <v>391</v>
      </c>
      <c r="N255" t="s">
        <v>84</v>
      </c>
      <c r="O255" s="1">
        <v>44834</v>
      </c>
      <c r="P255" s="14" t="s">
        <v>394</v>
      </c>
      <c r="Q255" s="14" t="s">
        <v>851</v>
      </c>
      <c r="R255" s="1">
        <v>44587</v>
      </c>
      <c r="S255" s="1">
        <v>44588</v>
      </c>
      <c r="T255" s="14">
        <v>330</v>
      </c>
      <c r="U255" s="1">
        <v>44922</v>
      </c>
      <c r="V255">
        <v>92983000</v>
      </c>
      <c r="W255" s="14">
        <f>$D$5-Contratos[[#This Row],[Fecha de Inicio]]</f>
        <v>246</v>
      </c>
      <c r="X255">
        <f>ROUND((($D$5-Contratos[[#This Row],[Fecha de Inicio]])/(Contratos[[#This Row],[Fecha Finalizacion Programada]]-Contratos[[#This Row],[Fecha de Inicio]])*100),2)</f>
        <v>73.650000000000006</v>
      </c>
      <c r="Y255" s="44">
        <v>68751067</v>
      </c>
      <c r="Z255" s="29">
        <v>24231933</v>
      </c>
      <c r="AA255" s="14">
        <v>0</v>
      </c>
      <c r="AB255" s="29">
        <v>0</v>
      </c>
      <c r="AC255" s="29">
        <v>92983000</v>
      </c>
      <c r="AD255" s="14">
        <v>0</v>
      </c>
    </row>
    <row r="256" spans="2:30" x14ac:dyDescent="0.25">
      <c r="B256">
        <v>2022</v>
      </c>
      <c r="C256">
        <v>220231</v>
      </c>
      <c r="D256" s="14" t="s">
        <v>3</v>
      </c>
      <c r="E256" s="14" t="s">
        <v>30</v>
      </c>
      <c r="F256" s="14" t="s">
        <v>92</v>
      </c>
      <c r="G256" s="14" t="s">
        <v>94</v>
      </c>
      <c r="H256" s="14" t="s">
        <v>31</v>
      </c>
      <c r="I256" s="14" t="s">
        <v>2</v>
      </c>
      <c r="J256" s="14" t="s">
        <v>32</v>
      </c>
      <c r="K256">
        <v>79793841</v>
      </c>
      <c r="L256" t="s">
        <v>395</v>
      </c>
      <c r="M256" t="s">
        <v>391</v>
      </c>
      <c r="N256" t="s">
        <v>84</v>
      </c>
      <c r="O256" s="1">
        <v>44834</v>
      </c>
      <c r="P256" s="14" t="s">
        <v>390</v>
      </c>
      <c r="Q256" s="14" t="s">
        <v>852</v>
      </c>
      <c r="R256" s="1">
        <v>44582</v>
      </c>
      <c r="S256" s="1">
        <v>44587</v>
      </c>
      <c r="T256" s="14">
        <v>240</v>
      </c>
      <c r="U256" s="1">
        <v>44926</v>
      </c>
      <c r="V256">
        <v>114456000</v>
      </c>
      <c r="W256" s="14">
        <f>$D$5-Contratos[[#This Row],[Fecha de Inicio]]</f>
        <v>247</v>
      </c>
      <c r="X256">
        <f>ROUND((($D$5-Contratos[[#This Row],[Fecha de Inicio]])/(Contratos[[#This Row],[Fecha Finalizacion Programada]]-Contratos[[#This Row],[Fecha de Inicio]])*100),2)</f>
        <v>72.86</v>
      </c>
      <c r="Y256" s="44">
        <v>116840500</v>
      </c>
      <c r="Z256" s="29">
        <v>42921000</v>
      </c>
      <c r="AA256" s="14">
        <v>1</v>
      </c>
      <c r="AB256" s="29">
        <v>45305500</v>
      </c>
      <c r="AC256" s="29">
        <v>159761500</v>
      </c>
      <c r="AD256" s="14">
        <v>95</v>
      </c>
    </row>
    <row r="257" spans="2:30" x14ac:dyDescent="0.25">
      <c r="B257">
        <v>2022</v>
      </c>
      <c r="C257">
        <v>220378</v>
      </c>
      <c r="D257" s="14" t="s">
        <v>3</v>
      </c>
      <c r="E257" s="14" t="s">
        <v>1036</v>
      </c>
      <c r="F257" s="14" t="s">
        <v>66</v>
      </c>
      <c r="G257" s="14" t="s">
        <v>64</v>
      </c>
      <c r="H257" s="14" t="s">
        <v>47</v>
      </c>
      <c r="I257" s="14" t="s">
        <v>2</v>
      </c>
      <c r="J257" s="14" t="s">
        <v>521</v>
      </c>
      <c r="K257">
        <v>860505205</v>
      </c>
      <c r="L257" t="s">
        <v>522</v>
      </c>
      <c r="M257" t="s">
        <v>184</v>
      </c>
      <c r="N257" t="s">
        <v>84</v>
      </c>
      <c r="O257" s="1">
        <v>44834</v>
      </c>
      <c r="P257" s="14" t="s">
        <v>319</v>
      </c>
      <c r="Q257" s="14" t="s">
        <v>452</v>
      </c>
      <c r="R257" s="1">
        <v>44680</v>
      </c>
      <c r="S257" s="1">
        <v>44685</v>
      </c>
      <c r="T257" s="14">
        <v>240</v>
      </c>
      <c r="U257" s="1">
        <v>44926</v>
      </c>
      <c r="V257">
        <v>44289240</v>
      </c>
      <c r="W257" s="14">
        <f>$D$5-Contratos[[#This Row],[Fecha de Inicio]]</f>
        <v>149</v>
      </c>
      <c r="X257">
        <f>ROUND((($D$5-Contratos[[#This Row],[Fecha de Inicio]])/(Contratos[[#This Row],[Fecha Finalizacion Programada]]-Contratos[[#This Row],[Fecha de Inicio]])*100),2)</f>
        <v>61.83</v>
      </c>
      <c r="Y257" s="44">
        <v>12713960</v>
      </c>
      <c r="Z257" s="29">
        <v>31575280</v>
      </c>
      <c r="AA257" s="14">
        <v>0</v>
      </c>
      <c r="AB257" s="29">
        <v>0</v>
      </c>
      <c r="AC257" s="29">
        <v>44289240</v>
      </c>
      <c r="AD257" s="14">
        <v>0</v>
      </c>
    </row>
    <row r="258" spans="2:30" x14ac:dyDescent="0.25">
      <c r="B258">
        <v>2022</v>
      </c>
      <c r="C258">
        <v>220213</v>
      </c>
      <c r="D258" s="14" t="s">
        <v>3</v>
      </c>
      <c r="E258" s="14" t="s">
        <v>1037</v>
      </c>
      <c r="F258" s="14" t="s">
        <v>92</v>
      </c>
      <c r="G258" s="14" t="s">
        <v>94</v>
      </c>
      <c r="H258" s="14" t="s">
        <v>31</v>
      </c>
      <c r="I258" s="14" t="s">
        <v>2</v>
      </c>
      <c r="J258" s="14" t="s">
        <v>392</v>
      </c>
      <c r="K258">
        <v>1014230291</v>
      </c>
      <c r="L258" t="s">
        <v>393</v>
      </c>
      <c r="M258" t="s">
        <v>391</v>
      </c>
      <c r="N258" t="s">
        <v>84</v>
      </c>
      <c r="O258" s="1">
        <v>44834</v>
      </c>
      <c r="P258" s="14" t="s">
        <v>390</v>
      </c>
      <c r="Q258" s="14" t="s">
        <v>853</v>
      </c>
      <c r="R258" s="1">
        <v>44582</v>
      </c>
      <c r="S258" s="1">
        <v>44585</v>
      </c>
      <c r="T258" s="14">
        <v>345</v>
      </c>
      <c r="U258" s="1">
        <v>44926</v>
      </c>
      <c r="V258">
        <v>89780500</v>
      </c>
      <c r="W258" s="14">
        <f>$D$5-Contratos[[#This Row],[Fecha de Inicio]]</f>
        <v>249</v>
      </c>
      <c r="X258">
        <f>ROUND((($D$5-Contratos[[#This Row],[Fecha de Inicio]])/(Contratos[[#This Row],[Fecha Finalizacion Programada]]-Contratos[[#This Row],[Fecha de Inicio]])*100),2)</f>
        <v>73.02</v>
      </c>
      <c r="Y258" s="44">
        <v>64277633</v>
      </c>
      <c r="Z258" s="29">
        <v>25502867</v>
      </c>
      <c r="AA258" s="14">
        <v>0</v>
      </c>
      <c r="AB258" s="29">
        <v>0</v>
      </c>
      <c r="AC258" s="29">
        <v>89780500</v>
      </c>
      <c r="AD258" s="14">
        <v>0</v>
      </c>
    </row>
    <row r="259" spans="2:30" x14ac:dyDescent="0.25">
      <c r="B259">
        <v>2021</v>
      </c>
      <c r="C259">
        <v>210540</v>
      </c>
      <c r="D259" s="14" t="s">
        <v>74</v>
      </c>
      <c r="E259" s="47" t="s">
        <v>1088</v>
      </c>
      <c r="F259" s="14" t="s">
        <v>55</v>
      </c>
      <c r="G259" s="14" t="s">
        <v>56</v>
      </c>
      <c r="H259" s="14" t="s">
        <v>31</v>
      </c>
      <c r="I259" s="14" t="s">
        <v>2</v>
      </c>
      <c r="J259" s="14" t="s">
        <v>501</v>
      </c>
      <c r="K259">
        <v>890319494</v>
      </c>
      <c r="L259" t="s">
        <v>502</v>
      </c>
      <c r="M259" t="s">
        <v>391</v>
      </c>
      <c r="N259" t="s">
        <v>84</v>
      </c>
      <c r="O259" s="1">
        <v>44834</v>
      </c>
      <c r="P259" s="14" t="s">
        <v>390</v>
      </c>
      <c r="Q259" s="14" t="s">
        <v>854</v>
      </c>
      <c r="R259" s="1">
        <v>44525</v>
      </c>
      <c r="S259" s="1">
        <v>44531</v>
      </c>
      <c r="T259" s="14">
        <v>135</v>
      </c>
      <c r="U259" s="1">
        <v>44827</v>
      </c>
      <c r="V259" s="14">
        <v>338549048</v>
      </c>
      <c r="W259" s="14">
        <v>302</v>
      </c>
      <c r="X259" s="14">
        <v>100</v>
      </c>
      <c r="Y259" s="44">
        <v>236984332</v>
      </c>
      <c r="Z259" s="29">
        <v>101564716</v>
      </c>
      <c r="AA259" s="14">
        <v>2</v>
      </c>
      <c r="AB259" s="29">
        <v>0</v>
      </c>
      <c r="AC259" s="29">
        <v>338549048</v>
      </c>
      <c r="AD259" s="14">
        <v>167</v>
      </c>
    </row>
    <row r="260" spans="2:30" x14ac:dyDescent="0.25">
      <c r="B260">
        <v>2021</v>
      </c>
      <c r="C260">
        <v>210533</v>
      </c>
      <c r="D260" s="14" t="s">
        <v>3</v>
      </c>
      <c r="E260" s="14" t="s">
        <v>1085</v>
      </c>
      <c r="F260" s="14" t="s">
        <v>60</v>
      </c>
      <c r="G260" s="14" t="s">
        <v>54</v>
      </c>
      <c r="H260" s="14" t="s">
        <v>31</v>
      </c>
      <c r="I260" s="14" t="s">
        <v>2</v>
      </c>
      <c r="J260" s="14" t="s">
        <v>61</v>
      </c>
      <c r="K260">
        <v>804002893</v>
      </c>
      <c r="L260" t="s">
        <v>503</v>
      </c>
      <c r="M260" t="s">
        <v>391</v>
      </c>
      <c r="N260" t="s">
        <v>84</v>
      </c>
      <c r="O260" s="1">
        <v>44834</v>
      </c>
      <c r="P260" s="14" t="s">
        <v>390</v>
      </c>
      <c r="Q260" s="14" t="s">
        <v>855</v>
      </c>
      <c r="R260" s="1">
        <v>44517</v>
      </c>
      <c r="S260" s="1">
        <v>44544</v>
      </c>
      <c r="T260" s="14">
        <v>300</v>
      </c>
      <c r="U260" s="1">
        <v>44848</v>
      </c>
      <c r="V260" s="14">
        <v>118731329</v>
      </c>
      <c r="W260" s="14">
        <f>$D$5-Contratos[[#This Row],[Fecha de Inicio]]</f>
        <v>290</v>
      </c>
      <c r="X260">
        <f>ROUND((($D$5-Contratos[[#This Row],[Fecha de Inicio]])/(Contratos[[#This Row],[Fecha Finalizacion Programada]]-Contratos[[#This Row],[Fecha de Inicio]])*100),2)</f>
        <v>95.39</v>
      </c>
      <c r="Y260" s="44">
        <v>126922229</v>
      </c>
      <c r="Z260" s="29">
        <v>4284100</v>
      </c>
      <c r="AA260" s="14">
        <v>2</v>
      </c>
      <c r="AB260" s="29">
        <v>12475000</v>
      </c>
      <c r="AC260" s="29">
        <v>131206329</v>
      </c>
      <c r="AD260" s="14">
        <v>0</v>
      </c>
    </row>
    <row r="261" spans="2:30" x14ac:dyDescent="0.25">
      <c r="B261">
        <v>2022</v>
      </c>
      <c r="C261">
        <v>220630</v>
      </c>
      <c r="D261" s="14" t="s">
        <v>3</v>
      </c>
      <c r="E261" s="14" t="s">
        <v>1038</v>
      </c>
      <c r="F261" s="14" t="s">
        <v>92</v>
      </c>
      <c r="G261" s="14" t="s">
        <v>94</v>
      </c>
      <c r="H261" s="14" t="s">
        <v>47</v>
      </c>
      <c r="I261" s="14" t="s">
        <v>2</v>
      </c>
      <c r="J261" s="14" t="s">
        <v>203</v>
      </c>
      <c r="K261">
        <v>25165112</v>
      </c>
      <c r="L261" t="s">
        <v>500</v>
      </c>
      <c r="M261" t="s">
        <v>161</v>
      </c>
      <c r="N261" t="s">
        <v>84</v>
      </c>
      <c r="O261" s="1">
        <v>44834</v>
      </c>
      <c r="P261" s="14" t="s">
        <v>856</v>
      </c>
      <c r="Q261" s="14" t="s">
        <v>856</v>
      </c>
      <c r="R261" s="1">
        <v>44830</v>
      </c>
      <c r="S261" s="1">
        <v>44832</v>
      </c>
      <c r="T261" s="14">
        <v>108</v>
      </c>
      <c r="U261" s="1">
        <v>44926</v>
      </c>
      <c r="V261">
        <v>19659600</v>
      </c>
      <c r="W261" s="14">
        <f>$D$5-Contratos[[#This Row],[Fecha de Inicio]]</f>
        <v>2</v>
      </c>
      <c r="X261">
        <f>ROUND((($D$5-Contratos[[#This Row],[Fecha de Inicio]])/(Contratos[[#This Row],[Fecha Finalizacion Programada]]-Contratos[[#This Row],[Fecha de Inicio]])*100),2)</f>
        <v>2.13</v>
      </c>
      <c r="Y261" s="44">
        <v>546100</v>
      </c>
      <c r="Z261" s="29">
        <v>19113500</v>
      </c>
      <c r="AA261" s="14">
        <v>0</v>
      </c>
      <c r="AB261" s="29">
        <v>0</v>
      </c>
      <c r="AC261" s="29">
        <v>19659600</v>
      </c>
      <c r="AD261" s="14">
        <v>0</v>
      </c>
    </row>
    <row r="262" spans="2:30" x14ac:dyDescent="0.25">
      <c r="B262">
        <v>2022</v>
      </c>
      <c r="C262">
        <v>220587</v>
      </c>
      <c r="D262" s="14" t="s">
        <v>3</v>
      </c>
      <c r="E262" s="14" t="s">
        <v>1039</v>
      </c>
      <c r="F262" s="14" t="s">
        <v>92</v>
      </c>
      <c r="G262" s="14" t="s">
        <v>94</v>
      </c>
      <c r="H262" s="14" t="s">
        <v>922</v>
      </c>
      <c r="I262" s="14" t="s">
        <v>2</v>
      </c>
      <c r="J262" s="14" t="s">
        <v>860</v>
      </c>
      <c r="K262">
        <v>79616900</v>
      </c>
      <c r="L262" t="s">
        <v>861</v>
      </c>
      <c r="M262" t="s">
        <v>494</v>
      </c>
      <c r="N262" t="s">
        <v>84</v>
      </c>
      <c r="O262" s="1">
        <v>44834</v>
      </c>
      <c r="P262" s="14" t="s">
        <v>627</v>
      </c>
      <c r="Q262" s="14" t="s">
        <v>628</v>
      </c>
      <c r="R262" s="1">
        <v>44820</v>
      </c>
      <c r="S262" s="1">
        <v>44825</v>
      </c>
      <c r="T262" s="14">
        <v>150</v>
      </c>
      <c r="U262" s="1">
        <v>44926</v>
      </c>
      <c r="V262">
        <v>32565000</v>
      </c>
      <c r="W262" s="14">
        <f>$D$5-Contratos[[#This Row],[Fecha de Inicio]]</f>
        <v>9</v>
      </c>
      <c r="X262">
        <f>ROUND((($D$5-Contratos[[#This Row],[Fecha de Inicio]])/(Contratos[[#This Row],[Fecha Finalizacion Programada]]-Contratos[[#This Row],[Fecha de Inicio]])*100),2)</f>
        <v>8.91</v>
      </c>
      <c r="Y262" s="44">
        <v>2713750</v>
      </c>
      <c r="Z262" s="29">
        <v>29851250</v>
      </c>
      <c r="AA262" s="14">
        <v>0</v>
      </c>
      <c r="AB262" s="29">
        <v>0</v>
      </c>
      <c r="AC262" s="29">
        <v>32565000</v>
      </c>
      <c r="AD262" s="14">
        <v>0</v>
      </c>
    </row>
    <row r="263" spans="2:30" x14ac:dyDescent="0.25">
      <c r="B263">
        <v>2022</v>
      </c>
      <c r="C263">
        <v>220459</v>
      </c>
      <c r="D263" s="14" t="s">
        <v>3</v>
      </c>
      <c r="E263" s="14" t="s">
        <v>1040</v>
      </c>
      <c r="F263" s="14" t="s">
        <v>92</v>
      </c>
      <c r="G263" s="14" t="s">
        <v>94</v>
      </c>
      <c r="H263" s="14" t="s">
        <v>36</v>
      </c>
      <c r="I263" s="14" t="s">
        <v>2</v>
      </c>
      <c r="J263" s="14" t="s">
        <v>629</v>
      </c>
      <c r="K263">
        <v>39781099</v>
      </c>
      <c r="L263" t="s">
        <v>630</v>
      </c>
      <c r="M263" t="s">
        <v>198</v>
      </c>
      <c r="N263" t="s">
        <v>84</v>
      </c>
      <c r="O263" s="1">
        <v>44834</v>
      </c>
      <c r="P263" s="14" t="s">
        <v>627</v>
      </c>
      <c r="Q263" s="14" t="s">
        <v>628</v>
      </c>
      <c r="R263" s="1">
        <v>44784</v>
      </c>
      <c r="S263" s="1">
        <v>44789</v>
      </c>
      <c r="T263" s="14">
        <v>135</v>
      </c>
      <c r="U263" s="1">
        <v>44926</v>
      </c>
      <c r="V263">
        <v>41664137</v>
      </c>
      <c r="W263" s="14">
        <f>$D$5-Contratos[[#This Row],[Fecha de Inicio]]</f>
        <v>45</v>
      </c>
      <c r="X263">
        <f>ROUND((($D$5-Contratos[[#This Row],[Fecha de Inicio]])/(Contratos[[#This Row],[Fecha Finalizacion Programada]]-Contratos[[#This Row],[Fecha de Inicio]])*100),2)</f>
        <v>32.85</v>
      </c>
      <c r="Y263" s="44">
        <v>13888046</v>
      </c>
      <c r="Z263" s="29">
        <v>27776091</v>
      </c>
      <c r="AA263" s="14">
        <v>0</v>
      </c>
      <c r="AB263" s="29">
        <v>0</v>
      </c>
      <c r="AC263" s="29">
        <v>41664137</v>
      </c>
      <c r="AD263" s="14">
        <v>0</v>
      </c>
    </row>
    <row r="264" spans="2:30" x14ac:dyDescent="0.25">
      <c r="B264">
        <v>2022</v>
      </c>
      <c r="C264">
        <v>220253</v>
      </c>
      <c r="D264" s="14" t="s">
        <v>3</v>
      </c>
      <c r="E264" s="14" t="s">
        <v>1041</v>
      </c>
      <c r="F264" s="14" t="s">
        <v>92</v>
      </c>
      <c r="G264" s="14" t="s">
        <v>94</v>
      </c>
      <c r="H264" s="14" t="s">
        <v>905</v>
      </c>
      <c r="I264" s="14" t="s">
        <v>2</v>
      </c>
      <c r="J264" s="14" t="s">
        <v>491</v>
      </c>
      <c r="K264">
        <v>1073693483</v>
      </c>
      <c r="L264" t="s">
        <v>199</v>
      </c>
      <c r="M264" t="s">
        <v>95</v>
      </c>
      <c r="N264" t="s">
        <v>84</v>
      </c>
      <c r="O264" s="1">
        <v>44834</v>
      </c>
      <c r="P264" s="14" t="s">
        <v>627</v>
      </c>
      <c r="Q264" s="14" t="s">
        <v>628</v>
      </c>
      <c r="R264" s="1">
        <v>44582</v>
      </c>
      <c r="S264" s="1">
        <v>44593</v>
      </c>
      <c r="T264" s="14">
        <v>300</v>
      </c>
      <c r="U264" s="1">
        <v>44896</v>
      </c>
      <c r="V264">
        <v>45490000</v>
      </c>
      <c r="W264" s="14">
        <f>$D$5-Contratos[[#This Row],[Fecha de Inicio]]</f>
        <v>241</v>
      </c>
      <c r="X264">
        <f>ROUND((($D$5-Contratos[[#This Row],[Fecha de Inicio]])/(Contratos[[#This Row],[Fecha Finalizacion Programada]]-Contratos[[#This Row],[Fecha de Inicio]])*100),2)</f>
        <v>79.540000000000006</v>
      </c>
      <c r="Y264" s="44">
        <v>36392000</v>
      </c>
      <c r="Z264" s="29">
        <v>9098000</v>
      </c>
      <c r="AA264" s="14">
        <v>0</v>
      </c>
      <c r="AB264" s="29">
        <v>0</v>
      </c>
      <c r="AC264" s="29">
        <v>45490000</v>
      </c>
      <c r="AD264" s="14">
        <v>0</v>
      </c>
    </row>
    <row r="265" spans="2:30" x14ac:dyDescent="0.25">
      <c r="B265">
        <v>2022</v>
      </c>
      <c r="C265">
        <v>220301</v>
      </c>
      <c r="D265" s="14" t="s">
        <v>3</v>
      </c>
      <c r="E265" s="14" t="s">
        <v>1042</v>
      </c>
      <c r="F265" s="14" t="s">
        <v>92</v>
      </c>
      <c r="G265" s="14" t="s">
        <v>94</v>
      </c>
      <c r="H265" s="14" t="s">
        <v>922</v>
      </c>
      <c r="I265" s="14" t="s">
        <v>2</v>
      </c>
      <c r="J265" s="14" t="s">
        <v>492</v>
      </c>
      <c r="K265">
        <v>51667928</v>
      </c>
      <c r="L265" t="s">
        <v>493</v>
      </c>
      <c r="M265" t="s">
        <v>494</v>
      </c>
      <c r="N265" t="s">
        <v>84</v>
      </c>
      <c r="O265" s="1">
        <v>44834</v>
      </c>
      <c r="P265" s="14" t="s">
        <v>627</v>
      </c>
      <c r="Q265" s="14" t="s">
        <v>628</v>
      </c>
      <c r="R265" s="1">
        <v>44588</v>
      </c>
      <c r="S265" s="1">
        <v>44593</v>
      </c>
      <c r="T265" s="14">
        <v>300</v>
      </c>
      <c r="U265" s="1">
        <v>44895</v>
      </c>
      <c r="V265">
        <v>82120000</v>
      </c>
      <c r="W265" s="14">
        <f>$D$5-Contratos[[#This Row],[Fecha de Inicio]]</f>
        <v>241</v>
      </c>
      <c r="X265">
        <f>ROUND((($D$5-Contratos[[#This Row],[Fecha de Inicio]])/(Contratos[[#This Row],[Fecha Finalizacion Programada]]-Contratos[[#This Row],[Fecha de Inicio]])*100),2)</f>
        <v>79.8</v>
      </c>
      <c r="Y265" s="44">
        <v>65696000</v>
      </c>
      <c r="Z265" s="29">
        <v>16424000</v>
      </c>
      <c r="AA265" s="14">
        <v>0</v>
      </c>
      <c r="AB265" s="29">
        <v>0</v>
      </c>
      <c r="AC265" s="29">
        <v>82120000</v>
      </c>
      <c r="AD265" s="14">
        <v>0</v>
      </c>
    </row>
    <row r="266" spans="2:30" x14ac:dyDescent="0.25">
      <c r="B266">
        <v>2022</v>
      </c>
      <c r="C266">
        <v>220176</v>
      </c>
      <c r="D266" s="14" t="s">
        <v>3</v>
      </c>
      <c r="E266" s="14" t="s">
        <v>1043</v>
      </c>
      <c r="F266" s="14" t="s">
        <v>92</v>
      </c>
      <c r="G266" s="14" t="s">
        <v>94</v>
      </c>
      <c r="H266" s="14" t="s">
        <v>36</v>
      </c>
      <c r="I266" s="14" t="s">
        <v>2</v>
      </c>
      <c r="J266" s="14" t="s">
        <v>498</v>
      </c>
      <c r="K266">
        <v>53072668</v>
      </c>
      <c r="L266" t="s">
        <v>499</v>
      </c>
      <c r="M266" t="s">
        <v>95</v>
      </c>
      <c r="N266" t="s">
        <v>84</v>
      </c>
      <c r="O266" s="1">
        <v>44834</v>
      </c>
      <c r="P266" s="14" t="s">
        <v>862</v>
      </c>
      <c r="Q266" s="14" t="s">
        <v>628</v>
      </c>
      <c r="R266" s="1">
        <v>44579</v>
      </c>
      <c r="S266" s="1">
        <v>44593</v>
      </c>
      <c r="T266" s="14">
        <v>330</v>
      </c>
      <c r="U266" s="1">
        <v>44926</v>
      </c>
      <c r="V266">
        <v>168396382</v>
      </c>
      <c r="W266" s="14">
        <f>$D$5-Contratos[[#This Row],[Fecha de Inicio]]</f>
        <v>241</v>
      </c>
      <c r="X266">
        <f>ROUND((($D$5-Contratos[[#This Row],[Fecha de Inicio]])/(Contratos[[#This Row],[Fecha Finalizacion Programada]]-Contratos[[#This Row],[Fecha de Inicio]])*100),2)</f>
        <v>72.37</v>
      </c>
      <c r="Y266" s="44">
        <v>122560095</v>
      </c>
      <c r="Z266" s="29">
        <v>45836287</v>
      </c>
      <c r="AA266" s="14">
        <v>0</v>
      </c>
      <c r="AB266" s="29">
        <v>0</v>
      </c>
      <c r="AC266" s="29">
        <v>168396382</v>
      </c>
      <c r="AD266" s="14">
        <v>0</v>
      </c>
    </row>
    <row r="267" spans="2:30" x14ac:dyDescent="0.25">
      <c r="B267">
        <v>2022</v>
      </c>
      <c r="C267">
        <v>220196</v>
      </c>
      <c r="D267" s="14" t="s">
        <v>3</v>
      </c>
      <c r="E267" s="14" t="s">
        <v>1044</v>
      </c>
      <c r="F267" s="14" t="s">
        <v>92</v>
      </c>
      <c r="G267" s="14" t="s">
        <v>94</v>
      </c>
      <c r="H267" s="14" t="s">
        <v>36</v>
      </c>
      <c r="I267" s="14" t="s">
        <v>2</v>
      </c>
      <c r="J267" s="14" t="s">
        <v>495</v>
      </c>
      <c r="K267">
        <v>65631935</v>
      </c>
      <c r="L267" t="s">
        <v>200</v>
      </c>
      <c r="M267" t="s">
        <v>198</v>
      </c>
      <c r="N267" t="s">
        <v>84</v>
      </c>
      <c r="O267" s="1">
        <v>44834</v>
      </c>
      <c r="P267" s="14" t="s">
        <v>623</v>
      </c>
      <c r="Q267" s="14" t="s">
        <v>624</v>
      </c>
      <c r="R267" s="1">
        <v>44580</v>
      </c>
      <c r="S267" s="1">
        <v>44593</v>
      </c>
      <c r="T267" s="14">
        <v>330</v>
      </c>
      <c r="U267" s="1">
        <v>44926</v>
      </c>
      <c r="V267">
        <v>101845667</v>
      </c>
      <c r="W267" s="14">
        <f>$D$5-Contratos[[#This Row],[Fecha de Inicio]]</f>
        <v>241</v>
      </c>
      <c r="X267">
        <f>ROUND((($D$5-Contratos[[#This Row],[Fecha de Inicio]])/(Contratos[[#This Row],[Fecha Finalizacion Programada]]-Contratos[[#This Row],[Fecha de Inicio]])*100),2)</f>
        <v>72.37</v>
      </c>
      <c r="Y267" s="44">
        <v>74069576</v>
      </c>
      <c r="Z267" s="29">
        <v>27776091</v>
      </c>
      <c r="AA267" s="14">
        <v>0</v>
      </c>
      <c r="AB267" s="29">
        <v>0</v>
      </c>
      <c r="AC267" s="29">
        <v>101845667</v>
      </c>
      <c r="AD267" s="14">
        <v>0</v>
      </c>
    </row>
    <row r="268" spans="2:30" x14ac:dyDescent="0.25">
      <c r="B268">
        <v>2022</v>
      </c>
      <c r="C268">
        <v>220123</v>
      </c>
      <c r="D268" s="14" t="s">
        <v>3</v>
      </c>
      <c r="E268" s="14" t="s">
        <v>1045</v>
      </c>
      <c r="F268" s="14" t="s">
        <v>92</v>
      </c>
      <c r="G268" s="14" t="s">
        <v>94</v>
      </c>
      <c r="H268" s="14" t="s">
        <v>916</v>
      </c>
      <c r="I268" s="14" t="s">
        <v>2</v>
      </c>
      <c r="J268" s="14" t="s">
        <v>497</v>
      </c>
      <c r="K268">
        <v>79597935</v>
      </c>
      <c r="L268" t="s">
        <v>197</v>
      </c>
      <c r="M268" t="s">
        <v>198</v>
      </c>
      <c r="N268" t="s">
        <v>84</v>
      </c>
      <c r="O268" s="1">
        <v>44834</v>
      </c>
      <c r="P268" s="14" t="s">
        <v>623</v>
      </c>
      <c r="Q268" s="14" t="s">
        <v>624</v>
      </c>
      <c r="R268" s="1">
        <v>44575</v>
      </c>
      <c r="S268" s="1">
        <v>44593</v>
      </c>
      <c r="T268" s="14">
        <v>300</v>
      </c>
      <c r="U268" s="1">
        <v>44896</v>
      </c>
      <c r="V268">
        <v>92230000</v>
      </c>
      <c r="W268" s="14">
        <f>$D$5-Contratos[[#This Row],[Fecha de Inicio]]</f>
        <v>241</v>
      </c>
      <c r="X268">
        <f>ROUND((($D$5-Contratos[[#This Row],[Fecha de Inicio]])/(Contratos[[#This Row],[Fecha Finalizacion Programada]]-Contratos[[#This Row],[Fecha de Inicio]])*100),2)</f>
        <v>79.540000000000006</v>
      </c>
      <c r="Y268" s="44">
        <v>73784000</v>
      </c>
      <c r="Z268" s="29">
        <v>18446000</v>
      </c>
      <c r="AA268" s="14">
        <v>0</v>
      </c>
      <c r="AB268" s="29">
        <v>0</v>
      </c>
      <c r="AC268" s="29">
        <v>92230000</v>
      </c>
      <c r="AD268" s="14">
        <v>0</v>
      </c>
    </row>
    <row r="269" spans="2:30" x14ac:dyDescent="0.25">
      <c r="B269">
        <v>2022</v>
      </c>
      <c r="C269">
        <v>220195</v>
      </c>
      <c r="D269" s="14" t="s">
        <v>3</v>
      </c>
      <c r="E269" s="14" t="s">
        <v>1044</v>
      </c>
      <c r="F269" s="14" t="s">
        <v>92</v>
      </c>
      <c r="G269" s="14" t="s">
        <v>94</v>
      </c>
      <c r="H269" s="14" t="s">
        <v>36</v>
      </c>
      <c r="I269" s="14" t="s">
        <v>2</v>
      </c>
      <c r="J269" s="14" t="s">
        <v>495</v>
      </c>
      <c r="K269">
        <v>7165742</v>
      </c>
      <c r="L269" t="s">
        <v>496</v>
      </c>
      <c r="M269" t="s">
        <v>198</v>
      </c>
      <c r="N269" t="s">
        <v>84</v>
      </c>
      <c r="O269" s="1">
        <v>44834</v>
      </c>
      <c r="P269" s="14" t="s">
        <v>623</v>
      </c>
      <c r="Q269" s="14" t="s">
        <v>628</v>
      </c>
      <c r="R269" s="1">
        <v>44580</v>
      </c>
      <c r="S269" s="1">
        <v>44593</v>
      </c>
      <c r="T269" s="14">
        <v>330</v>
      </c>
      <c r="U269" s="1">
        <v>44926</v>
      </c>
      <c r="V269">
        <v>101845667</v>
      </c>
      <c r="W269" s="14">
        <f>$D$5-Contratos[[#This Row],[Fecha de Inicio]]</f>
        <v>241</v>
      </c>
      <c r="X269">
        <f>ROUND((($D$5-Contratos[[#This Row],[Fecha de Inicio]])/(Contratos[[#This Row],[Fecha Finalizacion Programada]]-Contratos[[#This Row],[Fecha de Inicio]])*100),2)</f>
        <v>72.37</v>
      </c>
      <c r="Y269" s="44">
        <v>46293485</v>
      </c>
      <c r="Z269" s="29">
        <v>55552182</v>
      </c>
      <c r="AA269" s="14">
        <v>0</v>
      </c>
      <c r="AB269" s="29">
        <v>0</v>
      </c>
      <c r="AC269" s="29">
        <v>101845667</v>
      </c>
      <c r="AD269" s="14">
        <v>0</v>
      </c>
    </row>
    <row r="270" spans="2:30" x14ac:dyDescent="0.25">
      <c r="B270">
        <v>2021</v>
      </c>
      <c r="C270">
        <v>210529</v>
      </c>
      <c r="D270" s="14" t="s">
        <v>3</v>
      </c>
      <c r="E270" s="14" t="s">
        <v>1112</v>
      </c>
      <c r="F270" s="14" t="s">
        <v>73</v>
      </c>
      <c r="G270" s="14" t="s">
        <v>54</v>
      </c>
      <c r="H270" s="14" t="s">
        <v>47</v>
      </c>
      <c r="I270" s="14" t="s">
        <v>2</v>
      </c>
      <c r="J270" s="14" t="s">
        <v>317</v>
      </c>
      <c r="K270">
        <v>900019885</v>
      </c>
      <c r="L270" t="s">
        <v>318</v>
      </c>
      <c r="M270" t="s">
        <v>131</v>
      </c>
      <c r="N270" t="s">
        <v>84</v>
      </c>
      <c r="O270" s="1">
        <v>44834</v>
      </c>
      <c r="P270" s="14" t="s">
        <v>319</v>
      </c>
      <c r="Q270" s="14" t="s">
        <v>452</v>
      </c>
      <c r="R270" s="1">
        <v>44519</v>
      </c>
      <c r="S270" s="1">
        <v>44526</v>
      </c>
      <c r="T270" s="14">
        <v>150</v>
      </c>
      <c r="U270" s="1">
        <v>44876</v>
      </c>
      <c r="V270" s="14">
        <v>215783180</v>
      </c>
      <c r="W270" s="14">
        <f>$D$5-Contratos[[#This Row],[Fecha de Inicio]]</f>
        <v>308</v>
      </c>
      <c r="X270">
        <f>ROUND((($D$5-Contratos[[#This Row],[Fecha de Inicio]])/(Contratos[[#This Row],[Fecha Finalizacion Programada]]-Contratos[[#This Row],[Fecha de Inicio]])*100),2)</f>
        <v>88</v>
      </c>
      <c r="Y270" s="44">
        <v>202103720</v>
      </c>
      <c r="Z270" s="29">
        <v>13679460</v>
      </c>
      <c r="AA270" s="14">
        <v>0</v>
      </c>
      <c r="AB270" s="29">
        <v>0</v>
      </c>
      <c r="AC270" s="29">
        <v>215783180</v>
      </c>
      <c r="AD270" s="14">
        <v>196</v>
      </c>
    </row>
    <row r="271" spans="2:30" x14ac:dyDescent="0.25">
      <c r="B271">
        <v>2022</v>
      </c>
      <c r="C271">
        <v>220100</v>
      </c>
      <c r="D271" s="14" t="s">
        <v>3</v>
      </c>
      <c r="E271" s="14" t="s">
        <v>1046</v>
      </c>
      <c r="F271" s="14" t="s">
        <v>92</v>
      </c>
      <c r="G271" s="14" t="s">
        <v>94</v>
      </c>
      <c r="H271" s="14" t="s">
        <v>47</v>
      </c>
      <c r="I271" s="14" t="s">
        <v>2</v>
      </c>
      <c r="J271" s="14" t="s">
        <v>322</v>
      </c>
      <c r="K271">
        <v>79621614</v>
      </c>
      <c r="L271" t="s">
        <v>186</v>
      </c>
      <c r="M271" t="s">
        <v>184</v>
      </c>
      <c r="N271" t="s">
        <v>84</v>
      </c>
      <c r="O271" s="1">
        <v>44834</v>
      </c>
      <c r="P271" s="14" t="s">
        <v>298</v>
      </c>
      <c r="Q271" s="14" t="s">
        <v>863</v>
      </c>
      <c r="R271" s="1">
        <v>44575</v>
      </c>
      <c r="S271" s="1">
        <v>44586</v>
      </c>
      <c r="T271" s="14">
        <v>330</v>
      </c>
      <c r="U271" s="1">
        <v>44920</v>
      </c>
      <c r="V271">
        <v>71643000</v>
      </c>
      <c r="W271" s="14">
        <f>$D$5-Contratos[[#This Row],[Fecha de Inicio]]</f>
        <v>248</v>
      </c>
      <c r="X271">
        <f>ROUND((($D$5-Contratos[[#This Row],[Fecha de Inicio]])/(Contratos[[#This Row],[Fecha Finalizacion Programada]]-Contratos[[#This Row],[Fecha de Inicio]])*100),2)</f>
        <v>74.25</v>
      </c>
      <c r="Y271" s="44">
        <v>53406600</v>
      </c>
      <c r="Z271" s="29">
        <v>18236400</v>
      </c>
      <c r="AA271" s="14">
        <v>0</v>
      </c>
      <c r="AB271" s="29">
        <v>0</v>
      </c>
      <c r="AC271" s="29">
        <v>71643000</v>
      </c>
      <c r="AD271" s="14">
        <v>0</v>
      </c>
    </row>
    <row r="272" spans="2:30" x14ac:dyDescent="0.25">
      <c r="B272">
        <v>2022</v>
      </c>
      <c r="C272">
        <v>220139</v>
      </c>
      <c r="D272" s="14" t="s">
        <v>3</v>
      </c>
      <c r="E272" s="14" t="s">
        <v>1046</v>
      </c>
      <c r="F272" s="14" t="s">
        <v>92</v>
      </c>
      <c r="G272" s="14" t="s">
        <v>94</v>
      </c>
      <c r="H272" s="14" t="s">
        <v>47</v>
      </c>
      <c r="I272" s="14" t="s">
        <v>2</v>
      </c>
      <c r="J272" s="14" t="s">
        <v>322</v>
      </c>
      <c r="K272">
        <v>52108302</v>
      </c>
      <c r="L272" t="s">
        <v>187</v>
      </c>
      <c r="M272" t="s">
        <v>184</v>
      </c>
      <c r="N272" t="s">
        <v>84</v>
      </c>
      <c r="O272" s="1">
        <v>44834</v>
      </c>
      <c r="P272" s="14" t="s">
        <v>298</v>
      </c>
      <c r="Q272" s="14" t="s">
        <v>514</v>
      </c>
      <c r="R272" s="1">
        <v>44575</v>
      </c>
      <c r="S272" s="1">
        <v>44586</v>
      </c>
      <c r="T272" s="14">
        <v>330</v>
      </c>
      <c r="U272" s="1">
        <v>44920</v>
      </c>
      <c r="V272">
        <v>71643000</v>
      </c>
      <c r="W272" s="14">
        <f>$D$5-Contratos[[#This Row],[Fecha de Inicio]]</f>
        <v>248</v>
      </c>
      <c r="X272">
        <f>ROUND((($D$5-Contratos[[#This Row],[Fecha de Inicio]])/(Contratos[[#This Row],[Fecha Finalizacion Programada]]-Contratos[[#This Row],[Fecha de Inicio]])*100),2)</f>
        <v>74.25</v>
      </c>
      <c r="Y272" s="44">
        <v>53406600</v>
      </c>
      <c r="Z272" s="29">
        <v>18236400</v>
      </c>
      <c r="AA272" s="14">
        <v>0</v>
      </c>
      <c r="AB272" s="29">
        <v>0</v>
      </c>
      <c r="AC272" s="29">
        <v>71643000</v>
      </c>
      <c r="AD272" s="14">
        <v>0</v>
      </c>
    </row>
    <row r="273" spans="2:30" x14ac:dyDescent="0.25">
      <c r="B273">
        <v>2022</v>
      </c>
      <c r="C273">
        <v>220165</v>
      </c>
      <c r="D273" s="14" t="s">
        <v>3</v>
      </c>
      <c r="E273" s="14" t="s">
        <v>1047</v>
      </c>
      <c r="F273" s="14" t="s">
        <v>92</v>
      </c>
      <c r="G273" s="14" t="s">
        <v>105</v>
      </c>
      <c r="H273" s="14" t="s">
        <v>47</v>
      </c>
      <c r="I273" s="14" t="s">
        <v>2</v>
      </c>
      <c r="J273" s="14" t="s">
        <v>185</v>
      </c>
      <c r="K273">
        <v>52768046</v>
      </c>
      <c r="L273" t="s">
        <v>190</v>
      </c>
      <c r="M273" t="s">
        <v>184</v>
      </c>
      <c r="N273" t="s">
        <v>84</v>
      </c>
      <c r="O273" s="1">
        <v>44834</v>
      </c>
      <c r="P273" s="14" t="s">
        <v>298</v>
      </c>
      <c r="Q273" s="14" t="s">
        <v>514</v>
      </c>
      <c r="R273" s="1">
        <v>44580</v>
      </c>
      <c r="S273" s="1">
        <v>44588</v>
      </c>
      <c r="T273" s="14">
        <v>330</v>
      </c>
      <c r="U273" s="1">
        <v>44922</v>
      </c>
      <c r="V273">
        <v>27291000</v>
      </c>
      <c r="W273" s="14">
        <f>$D$5-Contratos[[#This Row],[Fecha de Inicio]]</f>
        <v>246</v>
      </c>
      <c r="X273">
        <f>ROUND((($D$5-Contratos[[#This Row],[Fecha de Inicio]])/(Contratos[[#This Row],[Fecha Finalizacion Programada]]-Contratos[[#This Row],[Fecha de Inicio]])*100),2)</f>
        <v>73.650000000000006</v>
      </c>
      <c r="Y273" s="44">
        <v>20178800</v>
      </c>
      <c r="Z273" s="29">
        <v>7112200</v>
      </c>
      <c r="AA273" s="14">
        <v>0</v>
      </c>
      <c r="AB273" s="29">
        <v>0</v>
      </c>
      <c r="AC273" s="29">
        <v>27291000</v>
      </c>
      <c r="AD273" s="14">
        <v>0</v>
      </c>
    </row>
    <row r="274" spans="2:30" x14ac:dyDescent="0.25">
      <c r="B274">
        <v>2022</v>
      </c>
      <c r="C274">
        <v>220571</v>
      </c>
      <c r="D274" s="14" t="s">
        <v>3</v>
      </c>
      <c r="E274" s="14" t="s">
        <v>1048</v>
      </c>
      <c r="F274" s="14" t="s">
        <v>92</v>
      </c>
      <c r="G274" s="14" t="s">
        <v>94</v>
      </c>
      <c r="H274" s="14" t="s">
        <v>920</v>
      </c>
      <c r="I274" s="14" t="s">
        <v>2</v>
      </c>
      <c r="J274" s="14" t="s">
        <v>864</v>
      </c>
      <c r="K274">
        <v>52500234</v>
      </c>
      <c r="L274" t="s">
        <v>865</v>
      </c>
      <c r="M274" t="s">
        <v>867</v>
      </c>
      <c r="N274" t="s">
        <v>84</v>
      </c>
      <c r="O274" s="1">
        <v>44834</v>
      </c>
      <c r="P274" s="14" t="s">
        <v>627</v>
      </c>
      <c r="Q274" s="14" t="s">
        <v>866</v>
      </c>
      <c r="R274" s="1">
        <v>44811</v>
      </c>
      <c r="S274" s="1">
        <v>44816</v>
      </c>
      <c r="T274" s="14">
        <v>150</v>
      </c>
      <c r="U274" s="1">
        <v>44926</v>
      </c>
      <c r="V274">
        <v>32565000</v>
      </c>
      <c r="W274" s="14">
        <f>$D$5-Contratos[[#This Row],[Fecha de Inicio]]</f>
        <v>18</v>
      </c>
      <c r="X274">
        <f>ROUND((($D$5-Contratos[[#This Row],[Fecha de Inicio]])/(Contratos[[#This Row],[Fecha Finalizacion Programada]]-Contratos[[#This Row],[Fecha de Inicio]])*100),2)</f>
        <v>16.36</v>
      </c>
      <c r="Y274" s="44">
        <v>4124900</v>
      </c>
      <c r="Z274" s="29">
        <v>28440100</v>
      </c>
      <c r="AA274" s="14">
        <v>0</v>
      </c>
      <c r="AB274" s="29">
        <v>0</v>
      </c>
      <c r="AC274" s="29">
        <v>32565000</v>
      </c>
      <c r="AD274" s="14">
        <v>0</v>
      </c>
    </row>
    <row r="275" spans="2:30" x14ac:dyDescent="0.25">
      <c r="B275">
        <v>2022</v>
      </c>
      <c r="C275">
        <v>220572</v>
      </c>
      <c r="D275" s="14" t="s">
        <v>3</v>
      </c>
      <c r="E275" s="14" t="s">
        <v>1048</v>
      </c>
      <c r="F275" s="14" t="s">
        <v>92</v>
      </c>
      <c r="G275" s="14" t="s">
        <v>94</v>
      </c>
      <c r="H275" s="14" t="s">
        <v>920</v>
      </c>
      <c r="I275" s="14" t="s">
        <v>2</v>
      </c>
      <c r="J275" s="14" t="s">
        <v>864</v>
      </c>
      <c r="K275">
        <v>52478358</v>
      </c>
      <c r="L275" t="s">
        <v>868</v>
      </c>
      <c r="M275" t="s">
        <v>867</v>
      </c>
      <c r="N275" t="s">
        <v>84</v>
      </c>
      <c r="O275" s="1">
        <v>44834</v>
      </c>
      <c r="P275" s="14" t="s">
        <v>627</v>
      </c>
      <c r="Q275" s="14" t="s">
        <v>628</v>
      </c>
      <c r="R275" s="1">
        <v>44812</v>
      </c>
      <c r="S275" s="1">
        <v>44816</v>
      </c>
      <c r="T275" s="14">
        <v>150</v>
      </c>
      <c r="U275" s="1">
        <v>44926</v>
      </c>
      <c r="V275">
        <v>32565000</v>
      </c>
      <c r="W275" s="14">
        <f>$D$5-Contratos[[#This Row],[Fecha de Inicio]]</f>
        <v>18</v>
      </c>
      <c r="X275">
        <f>ROUND((($D$5-Contratos[[#This Row],[Fecha de Inicio]])/(Contratos[[#This Row],[Fecha Finalizacion Programada]]-Contratos[[#This Row],[Fecha de Inicio]])*100),2)</f>
        <v>16.36</v>
      </c>
      <c r="Y275" s="44">
        <v>4124900</v>
      </c>
      <c r="Z275" s="29">
        <v>28440100</v>
      </c>
      <c r="AA275" s="14">
        <v>0</v>
      </c>
      <c r="AB275" s="29">
        <v>0</v>
      </c>
      <c r="AC275" s="29">
        <v>32565000</v>
      </c>
      <c r="AD275" s="14">
        <v>0</v>
      </c>
    </row>
    <row r="276" spans="2:30" x14ac:dyDescent="0.25">
      <c r="B276">
        <v>2022</v>
      </c>
      <c r="C276">
        <v>220495</v>
      </c>
      <c r="D276" s="14" t="s">
        <v>3</v>
      </c>
      <c r="E276" s="14" t="s">
        <v>1049</v>
      </c>
      <c r="F276" s="14" t="s">
        <v>92</v>
      </c>
      <c r="G276" s="14" t="s">
        <v>94</v>
      </c>
      <c r="H276" s="14" t="s">
        <v>924</v>
      </c>
      <c r="I276" s="14" t="s">
        <v>2</v>
      </c>
      <c r="J276" s="14" t="s">
        <v>857</v>
      </c>
      <c r="K276">
        <v>80235658</v>
      </c>
      <c r="L276" t="s">
        <v>858</v>
      </c>
      <c r="M276" t="s">
        <v>859</v>
      </c>
      <c r="N276" t="s">
        <v>84</v>
      </c>
      <c r="O276" s="1">
        <v>44834</v>
      </c>
      <c r="P276" s="14" t="s">
        <v>627</v>
      </c>
      <c r="Q276" s="14" t="s">
        <v>628</v>
      </c>
      <c r="R276" s="1">
        <v>44790</v>
      </c>
      <c r="S276" s="1">
        <v>44797</v>
      </c>
      <c r="T276" s="14">
        <v>150</v>
      </c>
      <c r="U276" s="1">
        <v>44926</v>
      </c>
      <c r="V276">
        <v>32565000</v>
      </c>
      <c r="W276" s="14">
        <f>$D$5-Contratos[[#This Row],[Fecha de Inicio]]</f>
        <v>37</v>
      </c>
      <c r="X276">
        <f>ROUND((($D$5-Contratos[[#This Row],[Fecha de Inicio]])/(Contratos[[#This Row],[Fecha Finalizacion Programada]]-Contratos[[#This Row],[Fecha de Inicio]])*100),2)</f>
        <v>28.68</v>
      </c>
      <c r="Y276" s="44">
        <v>8032700</v>
      </c>
      <c r="Z276" s="29">
        <v>24532300</v>
      </c>
      <c r="AA276" s="14">
        <v>0</v>
      </c>
      <c r="AB276" s="29">
        <v>0</v>
      </c>
      <c r="AC276" s="29">
        <v>32565000</v>
      </c>
      <c r="AD276" s="14">
        <v>0</v>
      </c>
    </row>
    <row r="277" spans="2:30" x14ac:dyDescent="0.25">
      <c r="B277">
        <v>2022</v>
      </c>
      <c r="C277">
        <v>220392</v>
      </c>
      <c r="D277" s="14" t="s">
        <v>3</v>
      </c>
      <c r="E277" s="14" t="s">
        <v>1050</v>
      </c>
      <c r="F277" s="14" t="s">
        <v>66</v>
      </c>
      <c r="G277" s="14" t="s">
        <v>54</v>
      </c>
      <c r="H277" s="14" t="s">
        <v>57</v>
      </c>
      <c r="I277" s="14" t="s">
        <v>2</v>
      </c>
      <c r="J277" s="14" t="s">
        <v>571</v>
      </c>
      <c r="K277">
        <v>900753920</v>
      </c>
      <c r="L277" t="s">
        <v>189</v>
      </c>
      <c r="M277" t="s">
        <v>479</v>
      </c>
      <c r="N277" t="s">
        <v>84</v>
      </c>
      <c r="O277" s="1">
        <v>44834</v>
      </c>
      <c r="P277" s="14" t="s">
        <v>869</v>
      </c>
      <c r="Q277" s="14" t="s">
        <v>869</v>
      </c>
      <c r="R277" s="1">
        <v>44718</v>
      </c>
      <c r="S277" s="1">
        <v>44733</v>
      </c>
      <c r="T277" s="14">
        <v>315</v>
      </c>
      <c r="U277" s="1">
        <v>45052</v>
      </c>
      <c r="V277">
        <v>7322000</v>
      </c>
      <c r="W277" s="14">
        <f>$D$5-Contratos[[#This Row],[Fecha de Inicio]]</f>
        <v>101</v>
      </c>
      <c r="X277">
        <f>ROUND((($D$5-Contratos[[#This Row],[Fecha de Inicio]])/(Contratos[[#This Row],[Fecha Finalizacion Programada]]-Contratos[[#This Row],[Fecha de Inicio]])*100),2)</f>
        <v>31.66</v>
      </c>
      <c r="Y277" s="44">
        <v>4081322</v>
      </c>
      <c r="Z277" s="29">
        <v>3240678</v>
      </c>
      <c r="AA277" s="14">
        <v>0</v>
      </c>
      <c r="AB277" s="29">
        <v>0</v>
      </c>
      <c r="AC277" s="29">
        <v>7322000</v>
      </c>
      <c r="AD277" s="14">
        <v>0</v>
      </c>
    </row>
    <row r="278" spans="2:30" x14ac:dyDescent="0.25">
      <c r="B278">
        <v>2022</v>
      </c>
      <c r="C278">
        <v>220141</v>
      </c>
      <c r="D278" s="14" t="s">
        <v>3</v>
      </c>
      <c r="E278" s="14" t="s">
        <v>1051</v>
      </c>
      <c r="F278" s="14" t="s">
        <v>92</v>
      </c>
      <c r="G278" s="14" t="s">
        <v>94</v>
      </c>
      <c r="H278" s="14" t="s">
        <v>36</v>
      </c>
      <c r="I278" s="14" t="s">
        <v>2</v>
      </c>
      <c r="J278" s="14" t="s">
        <v>509</v>
      </c>
      <c r="K278">
        <v>53066644</v>
      </c>
      <c r="L278" t="s">
        <v>510</v>
      </c>
      <c r="M278" t="s">
        <v>95</v>
      </c>
      <c r="N278" t="s">
        <v>84</v>
      </c>
      <c r="O278" s="1">
        <v>44834</v>
      </c>
      <c r="P278" s="14" t="s">
        <v>870</v>
      </c>
      <c r="Q278" s="14" t="s">
        <v>871</v>
      </c>
      <c r="R278" s="1">
        <v>44575</v>
      </c>
      <c r="S278" s="1">
        <v>44585</v>
      </c>
      <c r="T278" s="14">
        <v>345</v>
      </c>
      <c r="U278" s="1">
        <v>44926</v>
      </c>
      <c r="V278">
        <v>86066000</v>
      </c>
      <c r="W278" s="14">
        <f>$D$5-Contratos[[#This Row],[Fecha de Inicio]]</f>
        <v>249</v>
      </c>
      <c r="X278">
        <f>ROUND((($D$5-Contratos[[#This Row],[Fecha de Inicio]])/(Contratos[[#This Row],[Fecha Finalizacion Programada]]-Contratos[[#This Row],[Fecha de Inicio]])*100),2)</f>
        <v>73.02</v>
      </c>
      <c r="Y278" s="44">
        <v>46899729</v>
      </c>
      <c r="Z278" s="29">
        <v>39166271</v>
      </c>
      <c r="AA278" s="14">
        <v>0</v>
      </c>
      <c r="AB278" s="29">
        <v>0</v>
      </c>
      <c r="AC278" s="29">
        <v>86066000</v>
      </c>
      <c r="AD278" s="14">
        <v>0</v>
      </c>
    </row>
    <row r="279" spans="2:30" x14ac:dyDescent="0.25">
      <c r="B279">
        <v>2022</v>
      </c>
      <c r="C279">
        <v>220372</v>
      </c>
      <c r="D279" s="14" t="s">
        <v>3</v>
      </c>
      <c r="E279" s="14" t="s">
        <v>1052</v>
      </c>
      <c r="F279" s="14" t="s">
        <v>66</v>
      </c>
      <c r="G279" s="14" t="s">
        <v>54</v>
      </c>
      <c r="H279" s="14" t="s">
        <v>47</v>
      </c>
      <c r="I279" s="14" t="s">
        <v>2</v>
      </c>
      <c r="J279" s="14" t="s">
        <v>513</v>
      </c>
      <c r="K279">
        <v>900170405</v>
      </c>
      <c r="L279" t="s">
        <v>183</v>
      </c>
      <c r="M279" t="s">
        <v>184</v>
      </c>
      <c r="N279" t="s">
        <v>84</v>
      </c>
      <c r="O279" s="1">
        <v>44834</v>
      </c>
      <c r="P279" s="14" t="s">
        <v>298</v>
      </c>
      <c r="Q279" s="14" t="s">
        <v>514</v>
      </c>
      <c r="R279" s="1">
        <v>44659</v>
      </c>
      <c r="S279" s="1">
        <v>44683</v>
      </c>
      <c r="T279" s="14">
        <v>270</v>
      </c>
      <c r="U279" s="1">
        <v>44959</v>
      </c>
      <c r="V279">
        <v>69823093</v>
      </c>
      <c r="W279" s="14">
        <f>$D$5-Contratos[[#This Row],[Fecha de Inicio]]</f>
        <v>151</v>
      </c>
      <c r="X279">
        <f>ROUND((($D$5-Contratos[[#This Row],[Fecha de Inicio]])/(Contratos[[#This Row],[Fecha Finalizacion Programada]]-Contratos[[#This Row],[Fecha de Inicio]])*100),2)</f>
        <v>54.71</v>
      </c>
      <c r="Y279" s="44">
        <v>21060500</v>
      </c>
      <c r="Z279" s="29">
        <v>48762593</v>
      </c>
      <c r="AA279" s="14">
        <v>0</v>
      </c>
      <c r="AB279" s="29">
        <v>0</v>
      </c>
      <c r="AC279" s="29">
        <v>69823093</v>
      </c>
      <c r="AD279" s="14">
        <v>0</v>
      </c>
    </row>
    <row r="280" spans="2:30" x14ac:dyDescent="0.25">
      <c r="B280">
        <v>2022</v>
      </c>
      <c r="C280">
        <v>220524</v>
      </c>
      <c r="D280" s="14" t="s">
        <v>3</v>
      </c>
      <c r="E280" s="14" t="s">
        <v>1053</v>
      </c>
      <c r="F280" s="14" t="s">
        <v>66</v>
      </c>
      <c r="G280" s="14" t="s">
        <v>86</v>
      </c>
      <c r="H280" s="14" t="s">
        <v>47</v>
      </c>
      <c r="I280" s="14" t="s">
        <v>2</v>
      </c>
      <c r="J280" s="14" t="s">
        <v>872</v>
      </c>
      <c r="K280">
        <v>21189000</v>
      </c>
      <c r="L280" t="s">
        <v>873</v>
      </c>
      <c r="M280" t="s">
        <v>131</v>
      </c>
      <c r="N280" t="s">
        <v>84</v>
      </c>
      <c r="O280" s="1">
        <v>44834</v>
      </c>
      <c r="P280" s="14" t="s">
        <v>298</v>
      </c>
      <c r="Q280" s="14" t="s">
        <v>514</v>
      </c>
      <c r="R280" s="1">
        <v>44799</v>
      </c>
      <c r="S280" s="1">
        <v>44812</v>
      </c>
      <c r="T280" s="14">
        <v>60</v>
      </c>
      <c r="U280" s="1">
        <v>44873</v>
      </c>
      <c r="V280">
        <v>5250800</v>
      </c>
      <c r="W280" s="14">
        <f>$D$5-Contratos[[#This Row],[Fecha de Inicio]]</f>
        <v>22</v>
      </c>
      <c r="X280">
        <f>ROUND((($D$5-Contratos[[#This Row],[Fecha de Inicio]])/(Contratos[[#This Row],[Fecha Finalizacion Programada]]-Contratos[[#This Row],[Fecha de Inicio]])*100),2)</f>
        <v>36.07</v>
      </c>
      <c r="Y280" s="44">
        <v>0</v>
      </c>
      <c r="Z280" s="29">
        <v>5250800</v>
      </c>
      <c r="AA280" s="14">
        <v>0</v>
      </c>
      <c r="AB280" s="29">
        <v>0</v>
      </c>
      <c r="AC280" s="29">
        <v>5250800</v>
      </c>
      <c r="AD280" s="14">
        <v>0</v>
      </c>
    </row>
    <row r="281" spans="2:30" x14ac:dyDescent="0.25">
      <c r="B281">
        <v>2022</v>
      </c>
      <c r="C281">
        <v>220601</v>
      </c>
      <c r="D281" s="14" t="s">
        <v>3</v>
      </c>
      <c r="E281" s="14" t="s">
        <v>1054</v>
      </c>
      <c r="F281" s="14" t="s">
        <v>66</v>
      </c>
      <c r="G281" s="14" t="s">
        <v>64</v>
      </c>
      <c r="H281" s="14" t="s">
        <v>47</v>
      </c>
      <c r="I281" s="14" t="s">
        <v>2</v>
      </c>
      <c r="J281" s="14" t="s">
        <v>874</v>
      </c>
      <c r="K281">
        <v>900990752</v>
      </c>
      <c r="L281" t="s">
        <v>875</v>
      </c>
      <c r="M281" t="s">
        <v>131</v>
      </c>
      <c r="N281" t="s">
        <v>84</v>
      </c>
      <c r="O281" s="1">
        <v>44834</v>
      </c>
      <c r="P281" s="14" t="s">
        <v>298</v>
      </c>
      <c r="Q281" s="14" t="s">
        <v>514</v>
      </c>
      <c r="R281" s="1">
        <v>44822</v>
      </c>
      <c r="S281" s="1">
        <v>44827</v>
      </c>
      <c r="T281" s="14">
        <v>60</v>
      </c>
      <c r="U281" s="1">
        <v>44888</v>
      </c>
      <c r="V281">
        <v>45467520</v>
      </c>
      <c r="W281" s="14">
        <f>$D$5-Contratos[[#This Row],[Fecha de Inicio]]</f>
        <v>7</v>
      </c>
      <c r="X281">
        <f>ROUND((($D$5-Contratos[[#This Row],[Fecha de Inicio]])/(Contratos[[#This Row],[Fecha Finalizacion Programada]]-Contratos[[#This Row],[Fecha de Inicio]])*100),2)</f>
        <v>11.48</v>
      </c>
      <c r="Y281" s="44">
        <v>0</v>
      </c>
      <c r="Z281" s="29">
        <v>45467520</v>
      </c>
      <c r="AA281" s="14">
        <v>0</v>
      </c>
      <c r="AB281" s="29">
        <v>0</v>
      </c>
      <c r="AC281" s="29">
        <v>45467520</v>
      </c>
      <c r="AD281" s="14">
        <v>0</v>
      </c>
    </row>
    <row r="282" spans="2:30" x14ac:dyDescent="0.25">
      <c r="B282">
        <v>2022</v>
      </c>
      <c r="C282">
        <v>220561</v>
      </c>
      <c r="D282" s="14" t="s">
        <v>3</v>
      </c>
      <c r="E282" s="14" t="s">
        <v>1055</v>
      </c>
      <c r="F282" s="14" t="s">
        <v>92</v>
      </c>
      <c r="G282" s="14" t="s">
        <v>94</v>
      </c>
      <c r="H282" s="14" t="s">
        <v>47</v>
      </c>
      <c r="I282" s="14" t="s">
        <v>2</v>
      </c>
      <c r="J282" s="14" t="s">
        <v>101</v>
      </c>
      <c r="K282">
        <v>52105772</v>
      </c>
      <c r="L282" t="s">
        <v>102</v>
      </c>
      <c r="M282" t="s">
        <v>95</v>
      </c>
      <c r="N282" t="s">
        <v>84</v>
      </c>
      <c r="O282" s="1">
        <v>44834</v>
      </c>
      <c r="P282" s="14" t="s">
        <v>319</v>
      </c>
      <c r="Q282" s="14" t="s">
        <v>452</v>
      </c>
      <c r="R282" s="1">
        <v>44805</v>
      </c>
      <c r="S282" s="1">
        <v>44809</v>
      </c>
      <c r="T282" s="14">
        <v>120</v>
      </c>
      <c r="U282" s="1">
        <v>44931</v>
      </c>
      <c r="V282">
        <v>21844000</v>
      </c>
      <c r="W282" s="14">
        <f>$D$5-Contratos[[#This Row],[Fecha de Inicio]]</f>
        <v>25</v>
      </c>
      <c r="X282">
        <f>ROUND((($D$5-Contratos[[#This Row],[Fecha de Inicio]])/(Contratos[[#This Row],[Fecha Finalizacion Programada]]-Contratos[[#This Row],[Fecha de Inicio]])*100),2)</f>
        <v>20.49</v>
      </c>
      <c r="Y282" s="44">
        <v>4732866</v>
      </c>
      <c r="Z282" s="29">
        <v>17111134</v>
      </c>
      <c r="AA282" s="14">
        <v>0</v>
      </c>
      <c r="AB282" s="29">
        <v>0</v>
      </c>
      <c r="AC282" s="29">
        <v>21844000</v>
      </c>
      <c r="AD282" s="14">
        <v>0</v>
      </c>
    </row>
    <row r="283" spans="2:30" x14ac:dyDescent="0.25">
      <c r="B283">
        <v>2022</v>
      </c>
      <c r="C283">
        <v>220576</v>
      </c>
      <c r="D283" s="14" t="s">
        <v>3</v>
      </c>
      <c r="E283" s="14" t="s">
        <v>1056</v>
      </c>
      <c r="F283" s="14" t="s">
        <v>92</v>
      </c>
      <c r="G283" s="14" t="s">
        <v>94</v>
      </c>
      <c r="H283" s="14" t="s">
        <v>47</v>
      </c>
      <c r="I283" s="14" t="s">
        <v>2</v>
      </c>
      <c r="J283" s="14" t="s">
        <v>238</v>
      </c>
      <c r="K283">
        <v>29109437</v>
      </c>
      <c r="L283" t="s">
        <v>182</v>
      </c>
      <c r="M283" t="s">
        <v>95</v>
      </c>
      <c r="N283" t="s">
        <v>84</v>
      </c>
      <c r="O283" s="1">
        <v>44834</v>
      </c>
      <c r="P283" s="14" t="s">
        <v>319</v>
      </c>
      <c r="Q283" s="14" t="s">
        <v>452</v>
      </c>
      <c r="R283" s="1">
        <v>44816</v>
      </c>
      <c r="S283" s="1">
        <v>44817</v>
      </c>
      <c r="T283" s="14">
        <v>120</v>
      </c>
      <c r="U283" s="1">
        <v>44926</v>
      </c>
      <c r="V283">
        <v>21844000</v>
      </c>
      <c r="W283" s="14">
        <f>$D$5-Contratos[[#This Row],[Fecha de Inicio]]</f>
        <v>17</v>
      </c>
      <c r="X283">
        <f>ROUND((($D$5-Contratos[[#This Row],[Fecha de Inicio]])/(Contratos[[#This Row],[Fecha Finalizacion Programada]]-Contratos[[#This Row],[Fecha de Inicio]])*100),2)</f>
        <v>15.6</v>
      </c>
      <c r="Y283" s="44">
        <v>3276600</v>
      </c>
      <c r="Z283" s="29">
        <v>18567400</v>
      </c>
      <c r="AA283" s="14">
        <v>0</v>
      </c>
      <c r="AB283" s="29">
        <v>0</v>
      </c>
      <c r="AC283" s="29">
        <v>21844000</v>
      </c>
      <c r="AD283" s="14">
        <v>0</v>
      </c>
    </row>
    <row r="284" spans="2:30" x14ac:dyDescent="0.25">
      <c r="B284">
        <v>2022</v>
      </c>
      <c r="C284">
        <v>220575</v>
      </c>
      <c r="D284" s="14" t="s">
        <v>3</v>
      </c>
      <c r="E284" s="14" t="s">
        <v>1056</v>
      </c>
      <c r="F284" s="14" t="s">
        <v>92</v>
      </c>
      <c r="G284" s="14" t="s">
        <v>94</v>
      </c>
      <c r="H284" s="14" t="s">
        <v>47</v>
      </c>
      <c r="I284" s="14" t="s">
        <v>2</v>
      </c>
      <c r="J284" s="14" t="s">
        <v>238</v>
      </c>
      <c r="K284">
        <v>1018424019</v>
      </c>
      <c r="L284" t="s">
        <v>106</v>
      </c>
      <c r="M284" t="s">
        <v>95</v>
      </c>
      <c r="N284" t="s">
        <v>84</v>
      </c>
      <c r="O284" s="1">
        <v>44834</v>
      </c>
      <c r="P284" s="14" t="s">
        <v>319</v>
      </c>
      <c r="Q284" s="14" t="s">
        <v>452</v>
      </c>
      <c r="R284" s="1">
        <v>44816</v>
      </c>
      <c r="S284" s="1">
        <v>44817</v>
      </c>
      <c r="T284" s="14">
        <v>120</v>
      </c>
      <c r="U284" s="1">
        <v>44926</v>
      </c>
      <c r="V284">
        <v>21844000</v>
      </c>
      <c r="W284" s="14">
        <f>$D$5-Contratos[[#This Row],[Fecha de Inicio]]</f>
        <v>17</v>
      </c>
      <c r="X284">
        <f>ROUND((($D$5-Contratos[[#This Row],[Fecha de Inicio]])/(Contratos[[#This Row],[Fecha Finalizacion Programada]]-Contratos[[#This Row],[Fecha de Inicio]])*100),2)</f>
        <v>15.6</v>
      </c>
      <c r="Y284" s="44">
        <v>3276600</v>
      </c>
      <c r="Z284" s="29">
        <v>18567400</v>
      </c>
      <c r="AA284" s="14">
        <v>0</v>
      </c>
      <c r="AB284" s="29">
        <v>0</v>
      </c>
      <c r="AC284" s="29">
        <v>21844000</v>
      </c>
      <c r="AD284" s="14">
        <v>0</v>
      </c>
    </row>
    <row r="285" spans="2:30" x14ac:dyDescent="0.25">
      <c r="B285">
        <v>2022</v>
      </c>
      <c r="C285">
        <v>220623</v>
      </c>
      <c r="D285" s="14" t="s">
        <v>3</v>
      </c>
      <c r="E285" s="14" t="s">
        <v>1057</v>
      </c>
      <c r="F285" s="14" t="s">
        <v>92</v>
      </c>
      <c r="G285" s="14" t="s">
        <v>94</v>
      </c>
      <c r="H285" s="14" t="s">
        <v>47</v>
      </c>
      <c r="I285" s="14" t="s">
        <v>2</v>
      </c>
      <c r="J285" s="14" t="s">
        <v>238</v>
      </c>
      <c r="K285">
        <v>33223348</v>
      </c>
      <c r="L285" t="s">
        <v>103</v>
      </c>
      <c r="M285" t="s">
        <v>95</v>
      </c>
      <c r="N285" t="s">
        <v>84</v>
      </c>
      <c r="O285" s="1">
        <v>44834</v>
      </c>
      <c r="P285" s="14" t="s">
        <v>319</v>
      </c>
      <c r="Q285" s="14" t="s">
        <v>452</v>
      </c>
      <c r="R285" s="1">
        <v>44826</v>
      </c>
      <c r="S285" s="1">
        <v>44827</v>
      </c>
      <c r="T285" s="14">
        <v>120</v>
      </c>
      <c r="U285" s="1">
        <v>44949</v>
      </c>
      <c r="V285">
        <v>21844000</v>
      </c>
      <c r="W285" s="14">
        <f>$D$5-Contratos[[#This Row],[Fecha de Inicio]]</f>
        <v>7</v>
      </c>
      <c r="X285">
        <f>ROUND((($D$5-Contratos[[#This Row],[Fecha de Inicio]])/(Contratos[[#This Row],[Fecha Finalizacion Programada]]-Contratos[[#This Row],[Fecha de Inicio]])*100),2)</f>
        <v>5.74</v>
      </c>
      <c r="Y285" s="44">
        <v>1456266</v>
      </c>
      <c r="Z285" s="29">
        <v>20387734</v>
      </c>
      <c r="AA285" s="14">
        <v>0</v>
      </c>
      <c r="AB285" s="29">
        <v>0</v>
      </c>
      <c r="AC285" s="29">
        <v>21844000</v>
      </c>
      <c r="AD285" s="14">
        <v>0</v>
      </c>
    </row>
    <row r="286" spans="2:30" x14ac:dyDescent="0.25">
      <c r="B286">
        <v>2022</v>
      </c>
      <c r="C286">
        <v>220622</v>
      </c>
      <c r="D286" s="14" t="s">
        <v>3</v>
      </c>
      <c r="E286" s="14" t="s">
        <v>1057</v>
      </c>
      <c r="F286" s="14" t="s">
        <v>92</v>
      </c>
      <c r="G286" s="14" t="s">
        <v>94</v>
      </c>
      <c r="H286" s="14" t="s">
        <v>47</v>
      </c>
      <c r="I286" s="14" t="s">
        <v>2</v>
      </c>
      <c r="J286" s="14" t="s">
        <v>238</v>
      </c>
      <c r="K286">
        <v>36066378</v>
      </c>
      <c r="L286" t="s">
        <v>104</v>
      </c>
      <c r="M286" t="s">
        <v>95</v>
      </c>
      <c r="N286" t="s">
        <v>84</v>
      </c>
      <c r="O286" s="1">
        <v>44834</v>
      </c>
      <c r="P286" s="14" t="s">
        <v>319</v>
      </c>
      <c r="Q286" s="14" t="s">
        <v>452</v>
      </c>
      <c r="R286" s="1">
        <v>44826</v>
      </c>
      <c r="S286" s="1">
        <v>44827</v>
      </c>
      <c r="T286" s="14">
        <v>120</v>
      </c>
      <c r="U286" s="1">
        <v>44949</v>
      </c>
      <c r="V286">
        <v>21844000</v>
      </c>
      <c r="W286" s="14">
        <f>$D$5-Contratos[[#This Row],[Fecha de Inicio]]</f>
        <v>7</v>
      </c>
      <c r="X286">
        <f>ROUND((($D$5-Contratos[[#This Row],[Fecha de Inicio]])/(Contratos[[#This Row],[Fecha Finalizacion Programada]]-Contratos[[#This Row],[Fecha de Inicio]])*100),2)</f>
        <v>5.74</v>
      </c>
      <c r="Y286" s="44">
        <v>1456266</v>
      </c>
      <c r="Z286" s="29">
        <v>20387734</v>
      </c>
      <c r="AA286" s="14">
        <v>0</v>
      </c>
      <c r="AB286" s="29">
        <v>0</v>
      </c>
      <c r="AC286" s="29">
        <v>21844000</v>
      </c>
      <c r="AD286" s="14">
        <v>0</v>
      </c>
    </row>
    <row r="287" spans="2:30" x14ac:dyDescent="0.25">
      <c r="B287">
        <v>2022</v>
      </c>
      <c r="C287">
        <v>220425</v>
      </c>
      <c r="D287" s="14" t="s">
        <v>3</v>
      </c>
      <c r="E287" s="14" t="s">
        <v>1058</v>
      </c>
      <c r="F287" s="14" t="s">
        <v>60</v>
      </c>
      <c r="G287" s="14" t="s">
        <v>54</v>
      </c>
      <c r="H287" s="14" t="s">
        <v>909</v>
      </c>
      <c r="I287" s="14" t="s">
        <v>2</v>
      </c>
      <c r="J287" s="14" t="s">
        <v>572</v>
      </c>
      <c r="K287">
        <v>830020062</v>
      </c>
      <c r="L287" t="s">
        <v>96</v>
      </c>
      <c r="M287" t="s">
        <v>97</v>
      </c>
      <c r="N287" t="s">
        <v>84</v>
      </c>
      <c r="O287" s="1">
        <v>44834</v>
      </c>
      <c r="P287" s="14" t="s">
        <v>573</v>
      </c>
      <c r="Q287" s="14" t="s">
        <v>574</v>
      </c>
      <c r="R287" s="1">
        <v>44754</v>
      </c>
      <c r="S287" s="1">
        <v>44764</v>
      </c>
      <c r="T287" s="14">
        <v>240</v>
      </c>
      <c r="U287" s="1">
        <v>45007</v>
      </c>
      <c r="V287">
        <v>25940000</v>
      </c>
      <c r="W287" s="14">
        <f>$D$5-Contratos[[#This Row],[Fecha de Inicio]]</f>
        <v>70</v>
      </c>
      <c r="X287">
        <f>ROUND((($D$5-Contratos[[#This Row],[Fecha de Inicio]])/(Contratos[[#This Row],[Fecha Finalizacion Programada]]-Contratos[[#This Row],[Fecha de Inicio]])*100),2)</f>
        <v>28.81</v>
      </c>
      <c r="Y287" s="44">
        <v>7548115</v>
      </c>
      <c r="Z287" s="29">
        <v>18391885</v>
      </c>
      <c r="AA287" s="14">
        <v>0</v>
      </c>
      <c r="AB287" s="29">
        <v>0</v>
      </c>
      <c r="AC287" s="29">
        <v>25940000</v>
      </c>
      <c r="AD287" s="14">
        <v>0</v>
      </c>
    </row>
    <row r="288" spans="2:30" x14ac:dyDescent="0.25">
      <c r="B288">
        <v>2022</v>
      </c>
      <c r="C288">
        <v>220261</v>
      </c>
      <c r="D288" s="14" t="s">
        <v>3</v>
      </c>
      <c r="E288" s="14" t="s">
        <v>1059</v>
      </c>
      <c r="F288" s="14" t="s">
        <v>92</v>
      </c>
      <c r="G288" s="14" t="s">
        <v>94</v>
      </c>
      <c r="H288" s="14" t="s">
        <v>906</v>
      </c>
      <c r="I288" s="14" t="s">
        <v>2</v>
      </c>
      <c r="J288" s="14" t="s">
        <v>436</v>
      </c>
      <c r="K288">
        <v>1022370269</v>
      </c>
      <c r="L288" t="s">
        <v>437</v>
      </c>
      <c r="M288" t="s">
        <v>147</v>
      </c>
      <c r="N288" t="s">
        <v>84</v>
      </c>
      <c r="O288" s="1">
        <v>44834</v>
      </c>
      <c r="P288" s="14" t="s">
        <v>537</v>
      </c>
      <c r="Q288" s="14" t="s">
        <v>876</v>
      </c>
      <c r="R288" s="1">
        <v>44582</v>
      </c>
      <c r="S288" s="1">
        <v>44599</v>
      </c>
      <c r="T288" s="14">
        <v>300</v>
      </c>
      <c r="U288" s="1">
        <v>44902</v>
      </c>
      <c r="V288">
        <v>40320000</v>
      </c>
      <c r="W288" s="14">
        <f>$D$5-Contratos[[#This Row],[Fecha de Inicio]]</f>
        <v>235</v>
      </c>
      <c r="X288">
        <f>ROUND((($D$5-Contratos[[#This Row],[Fecha de Inicio]])/(Contratos[[#This Row],[Fecha Finalizacion Programada]]-Contratos[[#This Row],[Fecha de Inicio]])*100),2)</f>
        <v>77.56</v>
      </c>
      <c r="Y288" s="44">
        <v>31449600</v>
      </c>
      <c r="Z288" s="29">
        <v>8870400</v>
      </c>
      <c r="AA288" s="14">
        <v>0</v>
      </c>
      <c r="AB288" s="29">
        <v>0</v>
      </c>
      <c r="AC288" s="29">
        <v>40320000</v>
      </c>
      <c r="AD288" s="14">
        <v>0</v>
      </c>
    </row>
    <row r="289" spans="2:30" x14ac:dyDescent="0.25">
      <c r="B289">
        <v>2022</v>
      </c>
      <c r="C289">
        <v>220053</v>
      </c>
      <c r="D289" s="14" t="s">
        <v>3</v>
      </c>
      <c r="E289" s="14" t="s">
        <v>1060</v>
      </c>
      <c r="F289" s="14" t="s">
        <v>92</v>
      </c>
      <c r="G289" s="14" t="s">
        <v>94</v>
      </c>
      <c r="H289" s="14" t="s">
        <v>906</v>
      </c>
      <c r="I289" s="14" t="s">
        <v>2</v>
      </c>
      <c r="J289" s="14" t="s">
        <v>246</v>
      </c>
      <c r="K289">
        <v>1085280087</v>
      </c>
      <c r="L289" t="s">
        <v>247</v>
      </c>
      <c r="M289" t="s">
        <v>147</v>
      </c>
      <c r="N289" t="s">
        <v>84</v>
      </c>
      <c r="O289" s="1">
        <v>44834</v>
      </c>
      <c r="P289" s="14" t="s">
        <v>536</v>
      </c>
      <c r="Q289" s="14" t="s">
        <v>877</v>
      </c>
      <c r="R289" s="1">
        <v>44573</v>
      </c>
      <c r="S289" s="1">
        <v>44580</v>
      </c>
      <c r="T289" s="14">
        <v>330</v>
      </c>
      <c r="U289" s="1">
        <v>44914</v>
      </c>
      <c r="V289">
        <v>66528000</v>
      </c>
      <c r="W289" s="14">
        <f>$D$5-Contratos[[#This Row],[Fecha de Inicio]]</f>
        <v>254</v>
      </c>
      <c r="X289">
        <f>ROUND((($D$5-Contratos[[#This Row],[Fecha de Inicio]])/(Contratos[[#This Row],[Fecha Finalizacion Programada]]-Contratos[[#This Row],[Fecha de Inicio]])*100),2)</f>
        <v>76.05</v>
      </c>
      <c r="Y289" s="44">
        <v>50601600</v>
      </c>
      <c r="Z289" s="29">
        <v>15926400</v>
      </c>
      <c r="AA289" s="14">
        <v>0</v>
      </c>
      <c r="AB289" s="29">
        <v>0</v>
      </c>
      <c r="AC289" s="29">
        <v>66528000</v>
      </c>
      <c r="AD289" s="14">
        <v>0</v>
      </c>
    </row>
    <row r="290" spans="2:30" x14ac:dyDescent="0.25">
      <c r="B290">
        <v>2022</v>
      </c>
      <c r="C290">
        <v>220170</v>
      </c>
      <c r="D290" s="14" t="s">
        <v>3</v>
      </c>
      <c r="E290" s="14" t="s">
        <v>1061</v>
      </c>
      <c r="F290" s="14" t="s">
        <v>92</v>
      </c>
      <c r="G290" s="14" t="s">
        <v>94</v>
      </c>
      <c r="H290" s="14" t="s">
        <v>906</v>
      </c>
      <c r="I290" s="14" t="s">
        <v>2</v>
      </c>
      <c r="J290" s="14" t="s">
        <v>295</v>
      </c>
      <c r="K290">
        <v>80165898</v>
      </c>
      <c r="L290" t="s">
        <v>296</v>
      </c>
      <c r="M290" t="s">
        <v>297</v>
      </c>
      <c r="N290" t="s">
        <v>84</v>
      </c>
      <c r="O290" s="1">
        <v>44834</v>
      </c>
      <c r="P290" s="14" t="s">
        <v>579</v>
      </c>
      <c r="Q290" s="14" t="s">
        <v>878</v>
      </c>
      <c r="R290" s="1">
        <v>44578</v>
      </c>
      <c r="S290" s="1">
        <v>44582</v>
      </c>
      <c r="T290" s="14">
        <v>330</v>
      </c>
      <c r="U290" s="1">
        <v>44916</v>
      </c>
      <c r="V290">
        <v>80168000</v>
      </c>
      <c r="W290" s="14">
        <f>$D$5-Contratos[[#This Row],[Fecha de Inicio]]</f>
        <v>252</v>
      </c>
      <c r="X290">
        <f>ROUND((($D$5-Contratos[[#This Row],[Fecha de Inicio]])/(Contratos[[#This Row],[Fecha Finalizacion Programada]]-Contratos[[#This Row],[Fecha de Inicio]])*100),2)</f>
        <v>75.45</v>
      </c>
      <c r="Y290" s="44">
        <v>60733333</v>
      </c>
      <c r="Z290" s="29">
        <v>19434667</v>
      </c>
      <c r="AA290" s="14">
        <v>0</v>
      </c>
      <c r="AB290" s="29">
        <v>0</v>
      </c>
      <c r="AC290" s="29">
        <v>80168000</v>
      </c>
      <c r="AD290" s="14">
        <v>0</v>
      </c>
    </row>
    <row r="291" spans="2:30" x14ac:dyDescent="0.25">
      <c r="B291">
        <v>2022</v>
      </c>
      <c r="C291">
        <v>220207</v>
      </c>
      <c r="D291" s="14" t="s">
        <v>3</v>
      </c>
      <c r="E291" s="14" t="s">
        <v>1062</v>
      </c>
      <c r="F291" s="14" t="s">
        <v>92</v>
      </c>
      <c r="G291" s="14" t="s">
        <v>94</v>
      </c>
      <c r="H291" s="14" t="s">
        <v>917</v>
      </c>
      <c r="I291" s="14" t="s">
        <v>2</v>
      </c>
      <c r="J291" s="14" t="s">
        <v>413</v>
      </c>
      <c r="K291">
        <v>39753021</v>
      </c>
      <c r="L291" t="s">
        <v>414</v>
      </c>
      <c r="M291" t="s">
        <v>415</v>
      </c>
      <c r="N291" t="s">
        <v>84</v>
      </c>
      <c r="O291" s="1">
        <v>44834</v>
      </c>
      <c r="P291" s="14" t="s">
        <v>431</v>
      </c>
      <c r="Q291" s="14" t="s">
        <v>432</v>
      </c>
      <c r="R291" s="1">
        <v>44580</v>
      </c>
      <c r="S291" s="1">
        <v>44581</v>
      </c>
      <c r="T291" s="14">
        <v>180</v>
      </c>
      <c r="U291" s="1">
        <v>44853</v>
      </c>
      <c r="V291">
        <v>47328000</v>
      </c>
      <c r="W291" s="14">
        <f>$D$5-Contratos[[#This Row],[Fecha de Inicio]]</f>
        <v>253</v>
      </c>
      <c r="X291">
        <f>ROUND((($D$5-Contratos[[#This Row],[Fecha de Inicio]])/(Contratos[[#This Row],[Fecha Finalizacion Programada]]-Contratos[[#This Row],[Fecha de Inicio]])*100),2)</f>
        <v>93.01</v>
      </c>
      <c r="Y291" s="44">
        <v>65996267</v>
      </c>
      <c r="Z291" s="29">
        <v>4995733</v>
      </c>
      <c r="AA291" s="14">
        <v>1</v>
      </c>
      <c r="AB291" s="29">
        <v>23664000</v>
      </c>
      <c r="AC291" s="29">
        <v>70992000</v>
      </c>
      <c r="AD291" s="14">
        <v>90</v>
      </c>
    </row>
    <row r="292" spans="2:30" x14ac:dyDescent="0.25">
      <c r="B292">
        <v>2022</v>
      </c>
      <c r="C292">
        <v>220028</v>
      </c>
      <c r="D292" s="14" t="s">
        <v>3</v>
      </c>
      <c r="E292" s="14" t="s">
        <v>1063</v>
      </c>
      <c r="F292" s="14" t="s">
        <v>92</v>
      </c>
      <c r="G292" s="14" t="s">
        <v>94</v>
      </c>
      <c r="H292" s="14" t="s">
        <v>917</v>
      </c>
      <c r="I292" s="14" t="s">
        <v>2</v>
      </c>
      <c r="J292" s="14" t="s">
        <v>417</v>
      </c>
      <c r="K292">
        <v>53048983</v>
      </c>
      <c r="L292" t="s">
        <v>418</v>
      </c>
      <c r="M292" t="s">
        <v>415</v>
      </c>
      <c r="N292" t="s">
        <v>84</v>
      </c>
      <c r="O292" s="1">
        <v>44834</v>
      </c>
      <c r="P292" s="14" t="s">
        <v>431</v>
      </c>
      <c r="Q292" s="14" t="s">
        <v>432</v>
      </c>
      <c r="R292" s="1">
        <v>44580</v>
      </c>
      <c r="S292" s="1">
        <v>44581</v>
      </c>
      <c r="T292" s="14">
        <v>180</v>
      </c>
      <c r="U292" s="1">
        <v>44853</v>
      </c>
      <c r="V292">
        <v>23574000</v>
      </c>
      <c r="W292" s="14">
        <f>$D$5-Contratos[[#This Row],[Fecha de Inicio]]</f>
        <v>253</v>
      </c>
      <c r="X292">
        <f>ROUND((($D$5-Contratos[[#This Row],[Fecha de Inicio]])/(Contratos[[#This Row],[Fecha Finalizacion Programada]]-Contratos[[#This Row],[Fecha de Inicio]])*100),2)</f>
        <v>93.01</v>
      </c>
      <c r="Y292" s="44">
        <v>32872633</v>
      </c>
      <c r="Z292" s="29">
        <v>2488367</v>
      </c>
      <c r="AA292" s="14">
        <v>1</v>
      </c>
      <c r="AB292" s="29">
        <v>11787000</v>
      </c>
      <c r="AC292" s="29">
        <v>35361000</v>
      </c>
      <c r="AD292" s="14">
        <v>90</v>
      </c>
    </row>
    <row r="293" spans="2:30" x14ac:dyDescent="0.25">
      <c r="B293">
        <v>2022</v>
      </c>
      <c r="C293">
        <v>220434</v>
      </c>
      <c r="D293" s="14" t="s">
        <v>3</v>
      </c>
      <c r="E293" s="14" t="s">
        <v>1064</v>
      </c>
      <c r="F293" s="14" t="s">
        <v>92</v>
      </c>
      <c r="G293" s="14" t="s">
        <v>94</v>
      </c>
      <c r="H293" s="14" t="s">
        <v>917</v>
      </c>
      <c r="I293" s="14" t="s">
        <v>2</v>
      </c>
      <c r="J293" s="14" t="s">
        <v>548</v>
      </c>
      <c r="K293">
        <v>53166511</v>
      </c>
      <c r="L293" t="s">
        <v>416</v>
      </c>
      <c r="M293" t="s">
        <v>415</v>
      </c>
      <c r="N293" t="s">
        <v>84</v>
      </c>
      <c r="O293" s="1">
        <v>44834</v>
      </c>
      <c r="P293" s="14" t="s">
        <v>431</v>
      </c>
      <c r="Q293" s="14" t="s">
        <v>432</v>
      </c>
      <c r="R293" s="1">
        <v>44767</v>
      </c>
      <c r="S293" s="1">
        <v>44768</v>
      </c>
      <c r="T293" s="14">
        <v>180</v>
      </c>
      <c r="U293" s="1">
        <v>44951</v>
      </c>
      <c r="V293">
        <v>47328000</v>
      </c>
      <c r="W293" s="14">
        <f>$D$5-Contratos[[#This Row],[Fecha de Inicio]]</f>
        <v>66</v>
      </c>
      <c r="X293">
        <f>ROUND((($D$5-Contratos[[#This Row],[Fecha de Inicio]])/(Contratos[[#This Row],[Fecha Finalizacion Programada]]-Contratos[[#This Row],[Fecha de Inicio]])*100),2)</f>
        <v>36.07</v>
      </c>
      <c r="Y293" s="44">
        <v>17090667</v>
      </c>
      <c r="Z293" s="29">
        <v>30237333</v>
      </c>
      <c r="AA293" s="14">
        <v>0</v>
      </c>
      <c r="AB293" s="29">
        <v>0</v>
      </c>
      <c r="AC293" s="29">
        <v>47328000</v>
      </c>
      <c r="AD293" s="14">
        <v>0</v>
      </c>
    </row>
    <row r="294" spans="2:30" x14ac:dyDescent="0.25">
      <c r="B294">
        <v>2022</v>
      </c>
      <c r="C294">
        <v>220216</v>
      </c>
      <c r="D294" s="14" t="s">
        <v>3</v>
      </c>
      <c r="E294" s="14" t="s">
        <v>1065</v>
      </c>
      <c r="F294" s="14" t="s">
        <v>92</v>
      </c>
      <c r="G294" s="14" t="s">
        <v>94</v>
      </c>
      <c r="H294" s="14" t="s">
        <v>917</v>
      </c>
      <c r="I294" s="14" t="s">
        <v>2</v>
      </c>
      <c r="J294" s="14" t="s">
        <v>419</v>
      </c>
      <c r="K294">
        <v>1030566525</v>
      </c>
      <c r="L294" t="s">
        <v>420</v>
      </c>
      <c r="M294" t="s">
        <v>415</v>
      </c>
      <c r="N294" t="s">
        <v>84</v>
      </c>
      <c r="O294" s="1">
        <v>44834</v>
      </c>
      <c r="P294" s="14" t="s">
        <v>431</v>
      </c>
      <c r="Q294" s="14" t="s">
        <v>432</v>
      </c>
      <c r="R294" s="1">
        <v>44580</v>
      </c>
      <c r="S294" s="1">
        <v>44581</v>
      </c>
      <c r="T294" s="14">
        <v>180</v>
      </c>
      <c r="U294" s="1">
        <v>44853</v>
      </c>
      <c r="V294">
        <v>23886000</v>
      </c>
      <c r="W294" s="14">
        <f>$D$5-Contratos[[#This Row],[Fecha de Inicio]]</f>
        <v>253</v>
      </c>
      <c r="X294">
        <f>ROUND((($D$5-Contratos[[#This Row],[Fecha de Inicio]])/(Contratos[[#This Row],[Fecha Finalizacion Programada]]-Contratos[[#This Row],[Fecha de Inicio]])*100),2)</f>
        <v>93.01</v>
      </c>
      <c r="Y294" s="44">
        <v>33307700</v>
      </c>
      <c r="Z294" s="29">
        <v>2521300</v>
      </c>
      <c r="AA294" s="14">
        <v>1</v>
      </c>
      <c r="AB294" s="29">
        <v>11943000</v>
      </c>
      <c r="AC294" s="29">
        <v>35829000</v>
      </c>
      <c r="AD294" s="14">
        <v>90</v>
      </c>
    </row>
    <row r="295" spans="2:30" x14ac:dyDescent="0.25">
      <c r="B295">
        <v>2022</v>
      </c>
      <c r="C295">
        <v>220578</v>
      </c>
      <c r="D295" s="14" t="s">
        <v>3</v>
      </c>
      <c r="E295" s="14" t="s">
        <v>1066</v>
      </c>
      <c r="F295" s="14" t="s">
        <v>92</v>
      </c>
      <c r="G295" s="14" t="s">
        <v>94</v>
      </c>
      <c r="H295" s="14" t="s">
        <v>917</v>
      </c>
      <c r="I295" s="14" t="s">
        <v>2</v>
      </c>
      <c r="J295" s="14" t="s">
        <v>419</v>
      </c>
      <c r="K295">
        <v>1032381290</v>
      </c>
      <c r="L295" t="s">
        <v>879</v>
      </c>
      <c r="M295" t="s">
        <v>415</v>
      </c>
      <c r="N295" t="s">
        <v>84</v>
      </c>
      <c r="O295" s="1">
        <v>44834</v>
      </c>
      <c r="P295" s="14" t="s">
        <v>431</v>
      </c>
      <c r="Q295" s="14" t="s">
        <v>432</v>
      </c>
      <c r="R295" s="1">
        <v>44813</v>
      </c>
      <c r="S295" s="1">
        <v>44816</v>
      </c>
      <c r="T295" s="14">
        <v>120</v>
      </c>
      <c r="U295" s="1">
        <v>44937</v>
      </c>
      <c r="V295">
        <v>15924000</v>
      </c>
      <c r="W295" s="14">
        <f>$D$5-Contratos[[#This Row],[Fecha de Inicio]]</f>
        <v>18</v>
      </c>
      <c r="X295">
        <f>ROUND((($D$5-Contratos[[#This Row],[Fecha de Inicio]])/(Contratos[[#This Row],[Fecha Finalizacion Programada]]-Contratos[[#This Row],[Fecha de Inicio]])*100),2)</f>
        <v>14.88</v>
      </c>
      <c r="Y295" s="44">
        <v>2521300</v>
      </c>
      <c r="Z295" s="29">
        <v>13402700</v>
      </c>
      <c r="AA295" s="14">
        <v>0</v>
      </c>
      <c r="AB295" s="29">
        <v>0</v>
      </c>
      <c r="AC295" s="29">
        <v>15924000</v>
      </c>
      <c r="AD295" s="14">
        <v>0</v>
      </c>
    </row>
    <row r="296" spans="2:30" x14ac:dyDescent="0.25">
      <c r="B296">
        <v>2022</v>
      </c>
      <c r="C296">
        <v>220208</v>
      </c>
      <c r="D296" s="14" t="s">
        <v>3</v>
      </c>
      <c r="E296" s="14" t="s">
        <v>1062</v>
      </c>
      <c r="F296" s="14" t="s">
        <v>92</v>
      </c>
      <c r="G296" s="14" t="s">
        <v>94</v>
      </c>
      <c r="H296" s="14" t="s">
        <v>917</v>
      </c>
      <c r="I296" s="14" t="s">
        <v>2</v>
      </c>
      <c r="J296" s="14" t="s">
        <v>413</v>
      </c>
      <c r="K296">
        <v>80190351</v>
      </c>
      <c r="L296" t="s">
        <v>421</v>
      </c>
      <c r="M296" t="s">
        <v>415</v>
      </c>
      <c r="N296" t="s">
        <v>84</v>
      </c>
      <c r="O296" s="1">
        <v>44834</v>
      </c>
      <c r="P296" s="14" t="s">
        <v>431</v>
      </c>
      <c r="Q296" s="14" t="s">
        <v>515</v>
      </c>
      <c r="R296" s="1">
        <v>44580</v>
      </c>
      <c r="S296" s="1">
        <v>44581</v>
      </c>
      <c r="T296" s="14">
        <v>180</v>
      </c>
      <c r="U296" s="1">
        <v>44853</v>
      </c>
      <c r="V296">
        <v>47328000</v>
      </c>
      <c r="W296" s="14">
        <f>$D$5-Contratos[[#This Row],[Fecha de Inicio]]</f>
        <v>253</v>
      </c>
      <c r="X296">
        <f>ROUND((($D$5-Contratos[[#This Row],[Fecha de Inicio]])/(Contratos[[#This Row],[Fecha Finalizacion Programada]]-Contratos[[#This Row],[Fecha de Inicio]])*100),2)</f>
        <v>93.01</v>
      </c>
      <c r="Y296" s="44">
        <v>65996267</v>
      </c>
      <c r="Z296" s="29">
        <v>4995733</v>
      </c>
      <c r="AA296" s="14">
        <v>1</v>
      </c>
      <c r="AB296" s="29">
        <v>23664000</v>
      </c>
      <c r="AC296" s="29">
        <v>70992000</v>
      </c>
      <c r="AD296" s="14">
        <v>90</v>
      </c>
    </row>
    <row r="297" spans="2:30" x14ac:dyDescent="0.25">
      <c r="B297">
        <v>2021</v>
      </c>
      <c r="C297">
        <v>210569</v>
      </c>
      <c r="D297" s="14" t="s">
        <v>3</v>
      </c>
      <c r="E297" s="14" t="s">
        <v>1113</v>
      </c>
      <c r="F297" s="14" t="s">
        <v>92</v>
      </c>
      <c r="G297" s="14" t="s">
        <v>94</v>
      </c>
      <c r="H297" s="14" t="s">
        <v>36</v>
      </c>
      <c r="I297" s="14" t="s">
        <v>2</v>
      </c>
      <c r="J297" s="14" t="s">
        <v>462</v>
      </c>
      <c r="K297">
        <v>901039123</v>
      </c>
      <c r="L297" t="s">
        <v>463</v>
      </c>
      <c r="M297" t="s">
        <v>95</v>
      </c>
      <c r="N297" t="s">
        <v>84</v>
      </c>
      <c r="O297" s="1">
        <v>44834</v>
      </c>
      <c r="P297" s="14" t="s">
        <v>604</v>
      </c>
      <c r="Q297" s="14" t="s">
        <v>880</v>
      </c>
      <c r="R297" s="1">
        <v>44554</v>
      </c>
      <c r="S297" s="1">
        <v>44564</v>
      </c>
      <c r="T297" s="14">
        <v>300</v>
      </c>
      <c r="U297" s="1">
        <v>44868</v>
      </c>
      <c r="V297" s="14">
        <v>300000000</v>
      </c>
      <c r="W297" s="14">
        <f>$D$5-Contratos[[#This Row],[Fecha de Inicio]]</f>
        <v>270</v>
      </c>
      <c r="X297">
        <f>ROUND((($D$5-Contratos[[#This Row],[Fecha de Inicio]])/(Contratos[[#This Row],[Fecha Finalizacion Programada]]-Contratos[[#This Row],[Fecha de Inicio]])*100),2)</f>
        <v>88.82</v>
      </c>
      <c r="Y297" s="44">
        <v>54000000</v>
      </c>
      <c r="Z297" s="29">
        <v>246000000</v>
      </c>
      <c r="AA297" s="14">
        <v>0</v>
      </c>
      <c r="AB297" s="29">
        <v>0</v>
      </c>
      <c r="AC297" s="29">
        <v>300000000</v>
      </c>
      <c r="AD297" s="14">
        <v>0</v>
      </c>
    </row>
    <row r="298" spans="2:30" x14ac:dyDescent="0.25">
      <c r="B298">
        <v>2021</v>
      </c>
      <c r="C298">
        <v>210573</v>
      </c>
      <c r="D298" s="14" t="s">
        <v>3</v>
      </c>
      <c r="E298" s="14" t="s">
        <v>1114</v>
      </c>
      <c r="F298" s="14" t="s">
        <v>53</v>
      </c>
      <c r="G298" s="14" t="s">
        <v>54</v>
      </c>
      <c r="H298" s="14" t="s">
        <v>38</v>
      </c>
      <c r="I298" s="14" t="s">
        <v>2</v>
      </c>
      <c r="J298" s="14" t="s">
        <v>475</v>
      </c>
      <c r="K298">
        <v>830078090</v>
      </c>
      <c r="L298" t="s">
        <v>476</v>
      </c>
      <c r="M298" t="s">
        <v>136</v>
      </c>
      <c r="N298" t="s">
        <v>84</v>
      </c>
      <c r="O298" s="1">
        <v>44834</v>
      </c>
      <c r="P298" s="14" t="s">
        <v>215</v>
      </c>
      <c r="Q298" s="14" t="s">
        <v>881</v>
      </c>
      <c r="R298" s="1">
        <v>44558</v>
      </c>
      <c r="S298" s="1">
        <v>44575</v>
      </c>
      <c r="T298" s="14">
        <v>210</v>
      </c>
      <c r="U298" s="1">
        <v>44894</v>
      </c>
      <c r="V298" s="14">
        <v>204995640</v>
      </c>
      <c r="W298" s="14">
        <f>$D$5-Contratos[[#This Row],[Fecha de Inicio]]</f>
        <v>259</v>
      </c>
      <c r="X298">
        <f>ROUND((($D$5-Contratos[[#This Row],[Fecha de Inicio]])/(Contratos[[#This Row],[Fecha Finalizacion Programada]]-Contratos[[#This Row],[Fecha de Inicio]])*100),2)</f>
        <v>81.19</v>
      </c>
      <c r="Y298" s="44">
        <v>0</v>
      </c>
      <c r="Z298" s="29">
        <v>307493459</v>
      </c>
      <c r="AA298" s="14">
        <v>1</v>
      </c>
      <c r="AB298" s="29">
        <v>102497819</v>
      </c>
      <c r="AC298" s="29">
        <v>307493459</v>
      </c>
      <c r="AD298" s="14">
        <v>105</v>
      </c>
    </row>
    <row r="299" spans="2:30" x14ac:dyDescent="0.25">
      <c r="B299">
        <v>2022</v>
      </c>
      <c r="C299">
        <v>220017</v>
      </c>
      <c r="D299" s="14" t="s">
        <v>3</v>
      </c>
      <c r="E299" s="14" t="s">
        <v>1067</v>
      </c>
      <c r="F299" s="14" t="s">
        <v>92</v>
      </c>
      <c r="G299" s="14" t="s">
        <v>94</v>
      </c>
      <c r="H299" s="14" t="s">
        <v>917</v>
      </c>
      <c r="I299" s="14" t="s">
        <v>2</v>
      </c>
      <c r="J299" s="14" t="s">
        <v>422</v>
      </c>
      <c r="K299">
        <v>1129574451</v>
      </c>
      <c r="L299" t="s">
        <v>423</v>
      </c>
      <c r="M299" t="s">
        <v>415</v>
      </c>
      <c r="N299" t="s">
        <v>84</v>
      </c>
      <c r="O299" s="1">
        <v>44834</v>
      </c>
      <c r="P299" s="14" t="s">
        <v>431</v>
      </c>
      <c r="Q299" s="14" t="s">
        <v>432</v>
      </c>
      <c r="R299" s="1">
        <v>44572</v>
      </c>
      <c r="S299" s="1">
        <v>44578</v>
      </c>
      <c r="T299" s="14">
        <v>180</v>
      </c>
      <c r="U299" s="1">
        <v>44850</v>
      </c>
      <c r="V299">
        <v>23574000</v>
      </c>
      <c r="W299" s="14">
        <f>$D$5-Contratos[[#This Row],[Fecha de Inicio]]</f>
        <v>256</v>
      </c>
      <c r="X299">
        <f>ROUND((($D$5-Contratos[[#This Row],[Fecha de Inicio]])/(Contratos[[#This Row],[Fecha Finalizacion Programada]]-Contratos[[#This Row],[Fecha de Inicio]])*100),2)</f>
        <v>94.12</v>
      </c>
      <c r="Y299" s="44">
        <v>33265533</v>
      </c>
      <c r="Z299" s="29">
        <v>2095467</v>
      </c>
      <c r="AA299" s="14">
        <v>1</v>
      </c>
      <c r="AB299" s="29">
        <v>11787000</v>
      </c>
      <c r="AC299" s="29">
        <v>35361000</v>
      </c>
      <c r="AD299" s="14">
        <v>90</v>
      </c>
    </row>
    <row r="300" spans="2:30" x14ac:dyDescent="0.25">
      <c r="B300">
        <v>2022</v>
      </c>
      <c r="C300">
        <v>220083</v>
      </c>
      <c r="D300" s="14" t="s">
        <v>3</v>
      </c>
      <c r="E300" s="14" t="s">
        <v>1068</v>
      </c>
      <c r="F300" s="14" t="s">
        <v>92</v>
      </c>
      <c r="G300" s="14" t="s">
        <v>94</v>
      </c>
      <c r="H300" s="14" t="s">
        <v>917</v>
      </c>
      <c r="I300" s="14" t="s">
        <v>2</v>
      </c>
      <c r="J300" s="14" t="s">
        <v>424</v>
      </c>
      <c r="K300">
        <v>20830634</v>
      </c>
      <c r="L300" t="s">
        <v>425</v>
      </c>
      <c r="M300" t="s">
        <v>415</v>
      </c>
      <c r="N300" t="s">
        <v>84</v>
      </c>
      <c r="O300" s="1">
        <v>44834</v>
      </c>
      <c r="P300" s="14" t="s">
        <v>431</v>
      </c>
      <c r="Q300" s="14" t="s">
        <v>432</v>
      </c>
      <c r="R300" s="1">
        <v>44575</v>
      </c>
      <c r="S300" s="1">
        <v>44580</v>
      </c>
      <c r="T300" s="14">
        <v>180</v>
      </c>
      <c r="U300" s="1">
        <v>44852</v>
      </c>
      <c r="V300">
        <v>39078000</v>
      </c>
      <c r="W300" s="14">
        <f>$D$5-Contratos[[#This Row],[Fecha de Inicio]]</f>
        <v>254</v>
      </c>
      <c r="X300">
        <f>ROUND((($D$5-Contratos[[#This Row],[Fecha de Inicio]])/(Contratos[[#This Row],[Fecha Finalizacion Programada]]-Contratos[[#This Row],[Fecha de Inicio]])*100),2)</f>
        <v>93.38</v>
      </c>
      <c r="Y300" s="44">
        <v>54709200</v>
      </c>
      <c r="Z300" s="29">
        <v>3907800</v>
      </c>
      <c r="AA300" s="14">
        <v>1</v>
      </c>
      <c r="AB300" s="29">
        <v>19539000</v>
      </c>
      <c r="AC300" s="29">
        <v>58617000</v>
      </c>
      <c r="AD300" s="14">
        <v>90</v>
      </c>
    </row>
    <row r="301" spans="2:30" x14ac:dyDescent="0.25">
      <c r="B301">
        <v>2022</v>
      </c>
      <c r="C301">
        <v>220145</v>
      </c>
      <c r="D301" s="14" t="s">
        <v>3</v>
      </c>
      <c r="E301" s="14" t="s">
        <v>1062</v>
      </c>
      <c r="F301" s="14" t="s">
        <v>92</v>
      </c>
      <c r="G301" s="14" t="s">
        <v>94</v>
      </c>
      <c r="H301" s="14" t="s">
        <v>917</v>
      </c>
      <c r="I301" s="14" t="s">
        <v>2</v>
      </c>
      <c r="J301" s="14" t="s">
        <v>413</v>
      </c>
      <c r="K301">
        <v>79615371</v>
      </c>
      <c r="L301" t="s">
        <v>426</v>
      </c>
      <c r="M301" t="s">
        <v>415</v>
      </c>
      <c r="N301" t="s">
        <v>84</v>
      </c>
      <c r="O301" s="1">
        <v>44834</v>
      </c>
      <c r="P301" s="14" t="s">
        <v>431</v>
      </c>
      <c r="Q301" s="14" t="s">
        <v>432</v>
      </c>
      <c r="R301" s="1">
        <v>44575</v>
      </c>
      <c r="S301" s="1">
        <v>44579</v>
      </c>
      <c r="T301" s="14">
        <v>180</v>
      </c>
      <c r="U301" s="1">
        <v>44851</v>
      </c>
      <c r="V301">
        <v>47328000</v>
      </c>
      <c r="W301" s="14">
        <f>$D$5-Contratos[[#This Row],[Fecha de Inicio]]</f>
        <v>255</v>
      </c>
      <c r="X301">
        <f>ROUND((($D$5-Contratos[[#This Row],[Fecha de Inicio]])/(Contratos[[#This Row],[Fecha Finalizacion Programada]]-Contratos[[#This Row],[Fecha de Inicio]])*100),2)</f>
        <v>93.75</v>
      </c>
      <c r="Y301" s="44">
        <v>66522133</v>
      </c>
      <c r="Z301" s="29">
        <v>4469867</v>
      </c>
      <c r="AA301" s="14">
        <v>1</v>
      </c>
      <c r="AB301" s="29">
        <v>23664000</v>
      </c>
      <c r="AC301" s="29">
        <v>70992000</v>
      </c>
      <c r="AD301" s="14">
        <v>90</v>
      </c>
    </row>
    <row r="302" spans="2:30" x14ac:dyDescent="0.25">
      <c r="B302">
        <v>2022</v>
      </c>
      <c r="C302">
        <v>220084</v>
      </c>
      <c r="D302" s="14" t="s">
        <v>3</v>
      </c>
      <c r="E302" s="14" t="s">
        <v>1068</v>
      </c>
      <c r="F302" s="14" t="s">
        <v>92</v>
      </c>
      <c r="G302" s="14" t="s">
        <v>94</v>
      </c>
      <c r="H302" s="14" t="s">
        <v>917</v>
      </c>
      <c r="I302" s="14" t="s">
        <v>2</v>
      </c>
      <c r="J302" s="14" t="s">
        <v>424</v>
      </c>
      <c r="K302">
        <v>79043206</v>
      </c>
      <c r="L302" t="s">
        <v>427</v>
      </c>
      <c r="M302" t="s">
        <v>415</v>
      </c>
      <c r="N302" t="s">
        <v>84</v>
      </c>
      <c r="O302" s="1">
        <v>44834</v>
      </c>
      <c r="P302" s="14" t="s">
        <v>431</v>
      </c>
      <c r="Q302" s="14" t="s">
        <v>432</v>
      </c>
      <c r="R302" s="1">
        <v>44575</v>
      </c>
      <c r="S302" s="1">
        <v>44581</v>
      </c>
      <c r="T302" s="14">
        <v>180</v>
      </c>
      <c r="U302" s="1">
        <v>44853</v>
      </c>
      <c r="V302">
        <v>39078000</v>
      </c>
      <c r="W302" s="14">
        <f>$D$5-Contratos[[#This Row],[Fecha de Inicio]]</f>
        <v>253</v>
      </c>
      <c r="X302">
        <f>ROUND((($D$5-Contratos[[#This Row],[Fecha de Inicio]])/(Contratos[[#This Row],[Fecha Finalizacion Programada]]-Contratos[[#This Row],[Fecha de Inicio]])*100),2)</f>
        <v>93.01</v>
      </c>
      <c r="Y302" s="44">
        <v>54492100</v>
      </c>
      <c r="Z302" s="29">
        <v>4124900</v>
      </c>
      <c r="AA302" s="14">
        <v>1</v>
      </c>
      <c r="AB302" s="29">
        <v>19539000</v>
      </c>
      <c r="AC302" s="29">
        <v>58617000</v>
      </c>
      <c r="AD302" s="14">
        <v>90</v>
      </c>
    </row>
    <row r="303" spans="2:30" x14ac:dyDescent="0.25">
      <c r="B303">
        <v>2022</v>
      </c>
      <c r="C303">
        <v>220142</v>
      </c>
      <c r="D303" s="14" t="s">
        <v>3</v>
      </c>
      <c r="E303" s="14" t="s">
        <v>1069</v>
      </c>
      <c r="F303" s="14" t="s">
        <v>92</v>
      </c>
      <c r="G303" s="14" t="s">
        <v>94</v>
      </c>
      <c r="H303" s="14" t="s">
        <v>917</v>
      </c>
      <c r="I303" s="14" t="s">
        <v>2</v>
      </c>
      <c r="J303" s="14" t="s">
        <v>424</v>
      </c>
      <c r="K303">
        <v>79285768</v>
      </c>
      <c r="L303" t="s">
        <v>428</v>
      </c>
      <c r="M303" t="s">
        <v>415</v>
      </c>
      <c r="N303" t="s">
        <v>84</v>
      </c>
      <c r="O303" s="1">
        <v>44834</v>
      </c>
      <c r="P303" s="14" t="s">
        <v>431</v>
      </c>
      <c r="Q303" s="14" t="s">
        <v>432</v>
      </c>
      <c r="R303" s="1">
        <v>44575</v>
      </c>
      <c r="S303" s="1">
        <v>44579</v>
      </c>
      <c r="T303" s="14">
        <v>180</v>
      </c>
      <c r="U303" s="1">
        <v>44851</v>
      </c>
      <c r="V303">
        <v>47328000</v>
      </c>
      <c r="W303" s="14">
        <f>$D$5-Contratos[[#This Row],[Fecha de Inicio]]</f>
        <v>255</v>
      </c>
      <c r="X303">
        <f>ROUND((($D$5-Contratos[[#This Row],[Fecha de Inicio]])/(Contratos[[#This Row],[Fecha Finalizacion Programada]]-Contratos[[#This Row],[Fecha de Inicio]])*100),2)</f>
        <v>93.75</v>
      </c>
      <c r="Y303" s="44">
        <v>58634133</v>
      </c>
      <c r="Z303" s="29">
        <v>12357867</v>
      </c>
      <c r="AA303" s="14">
        <v>1</v>
      </c>
      <c r="AB303" s="29">
        <v>23664000</v>
      </c>
      <c r="AC303" s="29">
        <v>70992000</v>
      </c>
      <c r="AD303" s="14">
        <v>90</v>
      </c>
    </row>
    <row r="304" spans="2:30" x14ac:dyDescent="0.25">
      <c r="B304">
        <v>2022</v>
      </c>
      <c r="C304">
        <v>220217</v>
      </c>
      <c r="D304" s="14" t="s">
        <v>3</v>
      </c>
      <c r="E304" s="14" t="s">
        <v>1070</v>
      </c>
      <c r="F304" s="14" t="s">
        <v>92</v>
      </c>
      <c r="G304" s="14" t="s">
        <v>94</v>
      </c>
      <c r="H304" s="14" t="s">
        <v>917</v>
      </c>
      <c r="I304" s="14" t="s">
        <v>2</v>
      </c>
      <c r="J304" s="14" t="s">
        <v>429</v>
      </c>
      <c r="K304">
        <v>52837530</v>
      </c>
      <c r="L304" t="s">
        <v>430</v>
      </c>
      <c r="M304" t="s">
        <v>415</v>
      </c>
      <c r="N304" t="s">
        <v>84</v>
      </c>
      <c r="O304" s="1">
        <v>44834</v>
      </c>
      <c r="P304" s="14" t="s">
        <v>431</v>
      </c>
      <c r="Q304" s="14" t="s">
        <v>432</v>
      </c>
      <c r="R304" s="1">
        <v>44580</v>
      </c>
      <c r="S304" s="1">
        <v>44587</v>
      </c>
      <c r="T304" s="14">
        <v>180</v>
      </c>
      <c r="U304" s="1">
        <v>44859</v>
      </c>
      <c r="V304">
        <v>33960000</v>
      </c>
      <c r="W304" s="14">
        <f>$D$5-Contratos[[#This Row],[Fecha de Inicio]]</f>
        <v>247</v>
      </c>
      <c r="X304">
        <f>ROUND((($D$5-Contratos[[#This Row],[Fecha de Inicio]])/(Contratos[[#This Row],[Fecha Finalizacion Programada]]-Contratos[[#This Row],[Fecha de Inicio]])*100),2)</f>
        <v>90.81</v>
      </c>
      <c r="Y304" s="44">
        <v>46223333</v>
      </c>
      <c r="Z304" s="29">
        <v>4716667</v>
      </c>
      <c r="AA304" s="14">
        <v>1</v>
      </c>
      <c r="AB304" s="29">
        <v>16980000</v>
      </c>
      <c r="AC304" s="29">
        <v>50940000</v>
      </c>
      <c r="AD304" s="14">
        <v>90</v>
      </c>
    </row>
    <row r="305" spans="2:30" x14ac:dyDescent="0.25">
      <c r="B305">
        <v>2022</v>
      </c>
      <c r="C305">
        <v>220143</v>
      </c>
      <c r="D305" s="14" t="s">
        <v>3</v>
      </c>
      <c r="E305" s="14" t="s">
        <v>1062</v>
      </c>
      <c r="F305" s="14" t="s">
        <v>92</v>
      </c>
      <c r="G305" s="14" t="s">
        <v>94</v>
      </c>
      <c r="H305" s="14" t="s">
        <v>917</v>
      </c>
      <c r="I305" s="14" t="s">
        <v>2</v>
      </c>
      <c r="J305" s="14" t="s">
        <v>413</v>
      </c>
      <c r="K305">
        <v>80778617</v>
      </c>
      <c r="L305" t="s">
        <v>433</v>
      </c>
      <c r="M305" t="s">
        <v>415</v>
      </c>
      <c r="N305" t="s">
        <v>84</v>
      </c>
      <c r="O305" s="1">
        <v>44834</v>
      </c>
      <c r="P305" s="14" t="s">
        <v>431</v>
      </c>
      <c r="Q305" s="14" t="s">
        <v>432</v>
      </c>
      <c r="R305" s="1">
        <v>44575</v>
      </c>
      <c r="S305" s="1">
        <v>44579</v>
      </c>
      <c r="T305" s="14">
        <v>180</v>
      </c>
      <c r="U305" s="1">
        <v>44851</v>
      </c>
      <c r="V305">
        <v>47328000</v>
      </c>
      <c r="W305" s="14">
        <f>$D$5-Contratos[[#This Row],[Fecha de Inicio]]</f>
        <v>255</v>
      </c>
      <c r="X305">
        <f>ROUND((($D$5-Contratos[[#This Row],[Fecha de Inicio]])/(Contratos[[#This Row],[Fecha Finalizacion Programada]]-Contratos[[#This Row],[Fecha de Inicio]])*100),2)</f>
        <v>93.75</v>
      </c>
      <c r="Y305" s="44">
        <v>66522133</v>
      </c>
      <c r="Z305" s="29">
        <v>4469867</v>
      </c>
      <c r="AA305" s="14">
        <v>1</v>
      </c>
      <c r="AB305" s="29">
        <v>23664000</v>
      </c>
      <c r="AC305" s="29">
        <v>70992000</v>
      </c>
      <c r="AD305" s="14">
        <v>90</v>
      </c>
    </row>
    <row r="306" spans="2:30" x14ac:dyDescent="0.25">
      <c r="B306">
        <v>2022</v>
      </c>
      <c r="C306">
        <v>220205</v>
      </c>
      <c r="D306" s="14" t="s">
        <v>3</v>
      </c>
      <c r="E306" s="14" t="s">
        <v>1062</v>
      </c>
      <c r="F306" s="14" t="s">
        <v>92</v>
      </c>
      <c r="G306" s="14" t="s">
        <v>94</v>
      </c>
      <c r="H306" s="14" t="s">
        <v>917</v>
      </c>
      <c r="I306" s="14" t="s">
        <v>2</v>
      </c>
      <c r="J306" s="14" t="s">
        <v>413</v>
      </c>
      <c r="K306">
        <v>81717282</v>
      </c>
      <c r="L306" t="s">
        <v>434</v>
      </c>
      <c r="M306" t="s">
        <v>415</v>
      </c>
      <c r="N306" t="s">
        <v>84</v>
      </c>
      <c r="O306" s="1">
        <v>44834</v>
      </c>
      <c r="P306" s="14" t="s">
        <v>431</v>
      </c>
      <c r="Q306" s="14" t="s">
        <v>432</v>
      </c>
      <c r="R306" s="1">
        <v>44580</v>
      </c>
      <c r="S306" s="1">
        <v>44581</v>
      </c>
      <c r="T306" s="14">
        <v>180</v>
      </c>
      <c r="U306" s="1">
        <v>44853</v>
      </c>
      <c r="V306">
        <v>47328000</v>
      </c>
      <c r="W306" s="14">
        <f>$D$5-Contratos[[#This Row],[Fecha de Inicio]]</f>
        <v>253</v>
      </c>
      <c r="X306">
        <f>ROUND((($D$5-Contratos[[#This Row],[Fecha de Inicio]])/(Contratos[[#This Row],[Fecha Finalizacion Programada]]-Contratos[[#This Row],[Fecha de Inicio]])*100),2)</f>
        <v>93.01</v>
      </c>
      <c r="Y306" s="44">
        <v>65996267</v>
      </c>
      <c r="Z306" s="29">
        <v>4995733</v>
      </c>
      <c r="AA306" s="14">
        <v>1</v>
      </c>
      <c r="AB306" s="29">
        <v>23664000</v>
      </c>
      <c r="AC306" s="29">
        <v>70992000</v>
      </c>
      <c r="AD306" s="14">
        <v>90</v>
      </c>
    </row>
    <row r="307" spans="2:30" x14ac:dyDescent="0.25">
      <c r="B307">
        <v>2022</v>
      </c>
      <c r="C307">
        <v>220206</v>
      </c>
      <c r="D307" s="14" t="s">
        <v>3</v>
      </c>
      <c r="E307" s="14" t="s">
        <v>1062</v>
      </c>
      <c r="F307" s="14" t="s">
        <v>92</v>
      </c>
      <c r="G307" s="14" t="s">
        <v>94</v>
      </c>
      <c r="H307" s="14" t="s">
        <v>917</v>
      </c>
      <c r="I307" s="14" t="s">
        <v>2</v>
      </c>
      <c r="J307" s="14" t="s">
        <v>413</v>
      </c>
      <c r="K307">
        <v>80875295</v>
      </c>
      <c r="L307" t="s">
        <v>435</v>
      </c>
      <c r="M307" t="s">
        <v>415</v>
      </c>
      <c r="N307" t="s">
        <v>84</v>
      </c>
      <c r="O307" s="1">
        <v>44834</v>
      </c>
      <c r="P307" s="14" t="s">
        <v>431</v>
      </c>
      <c r="Q307" s="14" t="s">
        <v>432</v>
      </c>
      <c r="R307" s="1">
        <v>44580</v>
      </c>
      <c r="S307" s="1">
        <v>44581</v>
      </c>
      <c r="T307" s="14">
        <v>180</v>
      </c>
      <c r="U307" s="1">
        <v>44853</v>
      </c>
      <c r="V307">
        <v>47328000</v>
      </c>
      <c r="W307" s="14">
        <f>$D$5-Contratos[[#This Row],[Fecha de Inicio]]</f>
        <v>253</v>
      </c>
      <c r="X307">
        <f>ROUND((($D$5-Contratos[[#This Row],[Fecha de Inicio]])/(Contratos[[#This Row],[Fecha Finalizacion Programada]]-Contratos[[#This Row],[Fecha de Inicio]])*100),2)</f>
        <v>93.01</v>
      </c>
      <c r="Y307" s="44">
        <v>65470400</v>
      </c>
      <c r="Z307" s="29">
        <v>5521600</v>
      </c>
      <c r="AA307" s="14">
        <v>1</v>
      </c>
      <c r="AB307" s="29">
        <v>23664000</v>
      </c>
      <c r="AC307" s="29">
        <v>70992000</v>
      </c>
      <c r="AD307" s="14">
        <v>90</v>
      </c>
    </row>
    <row r="308" spans="2:30" x14ac:dyDescent="0.25">
      <c r="B308">
        <v>2022</v>
      </c>
      <c r="C308">
        <v>220248</v>
      </c>
      <c r="D308" s="14" t="s">
        <v>3</v>
      </c>
      <c r="E308" s="14" t="s">
        <v>1062</v>
      </c>
      <c r="F308" s="14" t="s">
        <v>92</v>
      </c>
      <c r="G308" s="14" t="s">
        <v>94</v>
      </c>
      <c r="H308" s="14" t="s">
        <v>917</v>
      </c>
      <c r="I308" s="14" t="s">
        <v>2</v>
      </c>
      <c r="J308" s="14" t="s">
        <v>413</v>
      </c>
      <c r="K308">
        <v>52353515</v>
      </c>
      <c r="L308" t="s">
        <v>445</v>
      </c>
      <c r="M308" t="s">
        <v>415</v>
      </c>
      <c r="N308" t="s">
        <v>84</v>
      </c>
      <c r="O308" s="1">
        <v>44834</v>
      </c>
      <c r="P308" s="14" t="s">
        <v>431</v>
      </c>
      <c r="Q308" s="14" t="s">
        <v>432</v>
      </c>
      <c r="R308" s="1">
        <v>44582</v>
      </c>
      <c r="S308" s="1">
        <v>44585</v>
      </c>
      <c r="T308" s="14">
        <v>180</v>
      </c>
      <c r="U308" s="1">
        <v>44881</v>
      </c>
      <c r="V308">
        <v>47328000</v>
      </c>
      <c r="W308" s="14">
        <f>$D$5-Contratos[[#This Row],[Fecha de Inicio]]</f>
        <v>249</v>
      </c>
      <c r="X308">
        <f>ROUND((($D$5-Contratos[[#This Row],[Fecha de Inicio]])/(Contratos[[#This Row],[Fecha Finalizacion Programada]]-Contratos[[#This Row],[Fecha de Inicio]])*100),2)</f>
        <v>84.12</v>
      </c>
      <c r="Y308" s="44">
        <v>59160000</v>
      </c>
      <c r="Z308" s="29">
        <v>11832000</v>
      </c>
      <c r="AA308" s="14">
        <v>1</v>
      </c>
      <c r="AB308" s="29">
        <v>23664000</v>
      </c>
      <c r="AC308" s="29">
        <v>70992000</v>
      </c>
      <c r="AD308" s="14">
        <v>90</v>
      </c>
    </row>
    <row r="309" spans="2:30" x14ac:dyDescent="0.25">
      <c r="B309">
        <v>2022</v>
      </c>
      <c r="C309">
        <v>220055</v>
      </c>
      <c r="D309" s="14" t="s">
        <v>3</v>
      </c>
      <c r="E309" s="14" t="s">
        <v>1071</v>
      </c>
      <c r="F309" s="14" t="s">
        <v>92</v>
      </c>
      <c r="G309" s="14" t="s">
        <v>94</v>
      </c>
      <c r="H309" s="14" t="s">
        <v>917</v>
      </c>
      <c r="I309" s="14" t="s">
        <v>2</v>
      </c>
      <c r="J309" s="14" t="s">
        <v>438</v>
      </c>
      <c r="K309">
        <v>51637815</v>
      </c>
      <c r="L309" t="s">
        <v>439</v>
      </c>
      <c r="M309" t="s">
        <v>415</v>
      </c>
      <c r="N309" t="s">
        <v>84</v>
      </c>
      <c r="O309" s="1">
        <v>44834</v>
      </c>
      <c r="P309" s="14" t="s">
        <v>431</v>
      </c>
      <c r="Q309" s="14" t="s">
        <v>432</v>
      </c>
      <c r="R309" s="1">
        <v>44576</v>
      </c>
      <c r="S309" s="1">
        <v>44580</v>
      </c>
      <c r="T309" s="14">
        <v>255</v>
      </c>
      <c r="U309" s="1">
        <v>44837</v>
      </c>
      <c r="V309">
        <v>36907000</v>
      </c>
      <c r="W309" s="14">
        <f>$D$5-Contratos[[#This Row],[Fecha de Inicio]]</f>
        <v>254</v>
      </c>
      <c r="X309">
        <f>ROUND((($D$5-Contratos[[#This Row],[Fecha de Inicio]])/(Contratos[[#This Row],[Fecha Finalizacion Programada]]-Contratos[[#This Row],[Fecha de Inicio]])*100),2)</f>
        <v>98.83</v>
      </c>
      <c r="Y309" s="44">
        <v>36472800</v>
      </c>
      <c r="Z309" s="29">
        <v>434200</v>
      </c>
      <c r="AA309" s="14">
        <v>0</v>
      </c>
      <c r="AB309" s="29">
        <v>0</v>
      </c>
      <c r="AC309" s="29">
        <v>36907000</v>
      </c>
      <c r="AD309" s="14">
        <v>0</v>
      </c>
    </row>
    <row r="310" spans="2:30" x14ac:dyDescent="0.25">
      <c r="B310">
        <v>2022</v>
      </c>
      <c r="C310">
        <v>220144</v>
      </c>
      <c r="D310" s="14" t="s">
        <v>3</v>
      </c>
      <c r="E310" s="14" t="s">
        <v>1072</v>
      </c>
      <c r="F310" s="14" t="s">
        <v>92</v>
      </c>
      <c r="G310" s="14" t="s">
        <v>94</v>
      </c>
      <c r="H310" s="14" t="s">
        <v>917</v>
      </c>
      <c r="I310" s="14" t="s">
        <v>2</v>
      </c>
      <c r="J310" s="14" t="s">
        <v>440</v>
      </c>
      <c r="K310">
        <v>52047756</v>
      </c>
      <c r="L310" t="s">
        <v>441</v>
      </c>
      <c r="M310" t="s">
        <v>415</v>
      </c>
      <c r="N310" t="s">
        <v>84</v>
      </c>
      <c r="O310" s="1">
        <v>44834</v>
      </c>
      <c r="P310" s="14" t="s">
        <v>431</v>
      </c>
      <c r="Q310" s="14" t="s">
        <v>432</v>
      </c>
      <c r="R310" s="1">
        <v>44576</v>
      </c>
      <c r="S310" s="1">
        <v>44578</v>
      </c>
      <c r="T310" s="14">
        <v>180</v>
      </c>
      <c r="U310" s="1">
        <v>44850</v>
      </c>
      <c r="V310">
        <v>47328000</v>
      </c>
      <c r="W310" s="14">
        <f>$D$5-Contratos[[#This Row],[Fecha de Inicio]]</f>
        <v>256</v>
      </c>
      <c r="X310">
        <f>ROUND((($D$5-Contratos[[#This Row],[Fecha de Inicio]])/(Contratos[[#This Row],[Fecha Finalizacion Programada]]-Contratos[[#This Row],[Fecha de Inicio]])*100),2)</f>
        <v>94.12</v>
      </c>
      <c r="Y310" s="44">
        <v>66785067</v>
      </c>
      <c r="Z310" s="29">
        <v>4206933</v>
      </c>
      <c r="AA310" s="14">
        <v>1</v>
      </c>
      <c r="AB310" s="29">
        <v>23664000</v>
      </c>
      <c r="AC310" s="29">
        <v>70992000</v>
      </c>
      <c r="AD310" s="14">
        <v>90</v>
      </c>
    </row>
    <row r="311" spans="2:30" x14ac:dyDescent="0.25">
      <c r="B311">
        <v>2022</v>
      </c>
      <c r="C311">
        <v>220293</v>
      </c>
      <c r="D311" s="14" t="s">
        <v>3</v>
      </c>
      <c r="E311" s="14" t="s">
        <v>1062</v>
      </c>
      <c r="F311" s="14" t="s">
        <v>92</v>
      </c>
      <c r="G311" s="14" t="s">
        <v>94</v>
      </c>
      <c r="H311" s="14" t="s">
        <v>917</v>
      </c>
      <c r="I311" s="14" t="s">
        <v>2</v>
      </c>
      <c r="J311" s="14" t="s">
        <v>413</v>
      </c>
      <c r="K311">
        <v>7188457</v>
      </c>
      <c r="L311" t="s">
        <v>442</v>
      </c>
      <c r="M311" t="s">
        <v>415</v>
      </c>
      <c r="N311" t="s">
        <v>84</v>
      </c>
      <c r="O311" s="1">
        <v>44834</v>
      </c>
      <c r="P311" s="14" t="s">
        <v>431</v>
      </c>
      <c r="Q311" s="14" t="s">
        <v>432</v>
      </c>
      <c r="R311" s="1">
        <v>44587</v>
      </c>
      <c r="S311" s="1">
        <v>44588</v>
      </c>
      <c r="T311" s="14">
        <v>180</v>
      </c>
      <c r="U311" s="1">
        <v>44860</v>
      </c>
      <c r="V311">
        <v>47328000</v>
      </c>
      <c r="W311" s="14">
        <f>$D$5-Contratos[[#This Row],[Fecha de Inicio]]</f>
        <v>246</v>
      </c>
      <c r="X311">
        <f>ROUND((($D$5-Contratos[[#This Row],[Fecha de Inicio]])/(Contratos[[#This Row],[Fecha Finalizacion Programada]]-Contratos[[#This Row],[Fecha de Inicio]])*100),2)</f>
        <v>90.44</v>
      </c>
      <c r="Y311" s="44">
        <v>64155733</v>
      </c>
      <c r="Z311" s="29">
        <v>6836267</v>
      </c>
      <c r="AA311" s="14">
        <v>1</v>
      </c>
      <c r="AB311" s="29">
        <v>23664000</v>
      </c>
      <c r="AC311" s="29">
        <v>70992000</v>
      </c>
      <c r="AD311" s="14">
        <v>90</v>
      </c>
    </row>
    <row r="312" spans="2:30" x14ac:dyDescent="0.25">
      <c r="B312">
        <v>2022</v>
      </c>
      <c r="C312">
        <v>220177</v>
      </c>
      <c r="D312" s="14" t="s">
        <v>3</v>
      </c>
      <c r="E312" s="14" t="s">
        <v>1062</v>
      </c>
      <c r="F312" s="14" t="s">
        <v>92</v>
      </c>
      <c r="G312" s="14" t="s">
        <v>94</v>
      </c>
      <c r="H312" s="14" t="s">
        <v>917</v>
      </c>
      <c r="I312" s="14" t="s">
        <v>2</v>
      </c>
      <c r="J312" s="14" t="s">
        <v>413</v>
      </c>
      <c r="K312">
        <v>1110457483</v>
      </c>
      <c r="L312" t="s">
        <v>446</v>
      </c>
      <c r="M312" t="s">
        <v>415</v>
      </c>
      <c r="N312" t="s">
        <v>84</v>
      </c>
      <c r="O312" s="1">
        <v>44834</v>
      </c>
      <c r="P312" s="14" t="s">
        <v>431</v>
      </c>
      <c r="Q312" s="14" t="s">
        <v>432</v>
      </c>
      <c r="R312" s="1">
        <v>44579</v>
      </c>
      <c r="S312" s="1">
        <v>44582</v>
      </c>
      <c r="T312" s="14">
        <v>180</v>
      </c>
      <c r="U312" s="1">
        <v>44854</v>
      </c>
      <c r="V312">
        <v>47328000</v>
      </c>
      <c r="W312" s="14">
        <f>$D$5-Contratos[[#This Row],[Fecha de Inicio]]</f>
        <v>252</v>
      </c>
      <c r="X312">
        <f>ROUND((($D$5-Contratos[[#This Row],[Fecha de Inicio]])/(Contratos[[#This Row],[Fecha Finalizacion Programada]]-Contratos[[#This Row],[Fecha de Inicio]])*100),2)</f>
        <v>92.65</v>
      </c>
      <c r="Y312" s="44">
        <v>65733333</v>
      </c>
      <c r="Z312" s="29">
        <v>5258667</v>
      </c>
      <c r="AA312" s="14">
        <v>1</v>
      </c>
      <c r="AB312" s="29">
        <v>23664000</v>
      </c>
      <c r="AC312" s="29">
        <v>70992000</v>
      </c>
      <c r="AD312" s="14">
        <v>90</v>
      </c>
    </row>
    <row r="313" spans="2:30" x14ac:dyDescent="0.25">
      <c r="B313">
        <v>2022</v>
      </c>
      <c r="C313">
        <v>220082</v>
      </c>
      <c r="D313" s="14" t="s">
        <v>3</v>
      </c>
      <c r="E313" s="14" t="s">
        <v>1068</v>
      </c>
      <c r="F313" s="14" t="s">
        <v>92</v>
      </c>
      <c r="G313" s="14" t="s">
        <v>94</v>
      </c>
      <c r="H313" s="14" t="s">
        <v>917</v>
      </c>
      <c r="I313" s="14" t="s">
        <v>2</v>
      </c>
      <c r="J313" s="14" t="s">
        <v>424</v>
      </c>
      <c r="K313">
        <v>1032442751</v>
      </c>
      <c r="L313" t="s">
        <v>447</v>
      </c>
      <c r="M313" t="s">
        <v>415</v>
      </c>
      <c r="N313" t="s">
        <v>84</v>
      </c>
      <c r="O313" s="1">
        <v>44834</v>
      </c>
      <c r="P313" s="14" t="s">
        <v>431</v>
      </c>
      <c r="Q313" s="14" t="s">
        <v>432</v>
      </c>
      <c r="R313" s="1">
        <v>44575</v>
      </c>
      <c r="S313" s="1">
        <v>44578</v>
      </c>
      <c r="T313" s="14">
        <v>180</v>
      </c>
      <c r="U313" s="1">
        <v>44850</v>
      </c>
      <c r="V313">
        <v>39078000</v>
      </c>
      <c r="W313" s="14">
        <f>$D$5-Contratos[[#This Row],[Fecha de Inicio]]</f>
        <v>256</v>
      </c>
      <c r="X313">
        <f>ROUND((($D$5-Contratos[[#This Row],[Fecha de Inicio]])/(Contratos[[#This Row],[Fecha Finalizacion Programada]]-Contratos[[#This Row],[Fecha de Inicio]])*100),2)</f>
        <v>94.12</v>
      </c>
      <c r="Y313" s="44">
        <v>55143400</v>
      </c>
      <c r="Z313" s="29">
        <v>3473600</v>
      </c>
      <c r="AA313" s="14">
        <v>1</v>
      </c>
      <c r="AB313" s="29">
        <v>19539000</v>
      </c>
      <c r="AC313" s="29">
        <v>58617000</v>
      </c>
      <c r="AD313" s="14">
        <v>90</v>
      </c>
    </row>
    <row r="314" spans="2:30" x14ac:dyDescent="0.25">
      <c r="B314">
        <v>2022</v>
      </c>
      <c r="C314">
        <v>220583</v>
      </c>
      <c r="D314" s="14" t="s">
        <v>3</v>
      </c>
      <c r="E314" s="14" t="s">
        <v>1073</v>
      </c>
      <c r="F314" s="14" t="s">
        <v>92</v>
      </c>
      <c r="G314" s="14" t="s">
        <v>94</v>
      </c>
      <c r="H314" s="14" t="s">
        <v>917</v>
      </c>
      <c r="I314" s="14" t="s">
        <v>2</v>
      </c>
      <c r="J314" s="14" t="s">
        <v>882</v>
      </c>
      <c r="K314">
        <v>39781764</v>
      </c>
      <c r="L314" t="s">
        <v>883</v>
      </c>
      <c r="M314" t="s">
        <v>415</v>
      </c>
      <c r="N314" t="s">
        <v>84</v>
      </c>
      <c r="O314" s="1">
        <v>44834</v>
      </c>
      <c r="P314" s="14" t="s">
        <v>431</v>
      </c>
      <c r="Q314" s="14" t="s">
        <v>432</v>
      </c>
      <c r="R314" s="1">
        <v>44818</v>
      </c>
      <c r="S314" s="1">
        <v>44820</v>
      </c>
      <c r="T314" s="14">
        <v>135</v>
      </c>
      <c r="U314" s="1">
        <v>44957</v>
      </c>
      <c r="V314">
        <v>35496000</v>
      </c>
      <c r="W314" s="14">
        <f>$D$5-Contratos[[#This Row],[Fecha de Inicio]]</f>
        <v>14</v>
      </c>
      <c r="X314">
        <f>ROUND((($D$5-Contratos[[#This Row],[Fecha de Inicio]])/(Contratos[[#This Row],[Fecha Finalizacion Programada]]-Contratos[[#This Row],[Fecha de Inicio]])*100),2)</f>
        <v>10.220000000000001</v>
      </c>
      <c r="Y314" s="44">
        <v>3944000</v>
      </c>
      <c r="Z314" s="29">
        <v>31552000</v>
      </c>
      <c r="AA314" s="14">
        <v>0</v>
      </c>
      <c r="AB314" s="29">
        <v>0</v>
      </c>
      <c r="AC314" s="29">
        <v>35496000</v>
      </c>
      <c r="AD314" s="14">
        <v>0</v>
      </c>
    </row>
    <row r="315" spans="2:30" x14ac:dyDescent="0.25">
      <c r="B315">
        <v>2021</v>
      </c>
      <c r="C315">
        <v>210531</v>
      </c>
      <c r="D315" s="14" t="s">
        <v>3</v>
      </c>
      <c r="E315" s="14" t="s">
        <v>1102</v>
      </c>
      <c r="F315" s="14" t="s">
        <v>60</v>
      </c>
      <c r="G315" s="14" t="s">
        <v>143</v>
      </c>
      <c r="H315" s="14" t="s">
        <v>1097</v>
      </c>
      <c r="I315" s="14" t="s">
        <v>2</v>
      </c>
      <c r="J315" s="14" t="s">
        <v>144</v>
      </c>
      <c r="K315">
        <v>860028669</v>
      </c>
      <c r="L315" t="s">
        <v>145</v>
      </c>
      <c r="M315" t="s">
        <v>147</v>
      </c>
      <c r="N315" t="s">
        <v>84</v>
      </c>
      <c r="O315" s="1">
        <v>44834</v>
      </c>
      <c r="P315" s="14" t="s">
        <v>884</v>
      </c>
      <c r="Q315" s="14" t="s">
        <v>884</v>
      </c>
      <c r="R315" s="1">
        <v>44524</v>
      </c>
      <c r="S315" s="1">
        <v>44530</v>
      </c>
      <c r="T315" s="14">
        <v>360</v>
      </c>
      <c r="U315" s="1">
        <v>44895</v>
      </c>
      <c r="V315" s="14">
        <v>40628000</v>
      </c>
      <c r="W315" s="14">
        <f>$D$5-Contratos[[#This Row],[Fecha de Inicio]]</f>
        <v>304</v>
      </c>
      <c r="X315">
        <f>ROUND((($D$5-Contratos[[#This Row],[Fecha de Inicio]])/(Contratos[[#This Row],[Fecha Finalizacion Programada]]-Contratos[[#This Row],[Fecha de Inicio]])*100),2)</f>
        <v>83.29</v>
      </c>
      <c r="Y315" s="44">
        <v>35752640</v>
      </c>
      <c r="Z315" s="29">
        <v>4875360</v>
      </c>
      <c r="AA315" s="14">
        <v>0</v>
      </c>
      <c r="AB315" s="29">
        <v>0</v>
      </c>
      <c r="AC315" s="29">
        <v>40628000</v>
      </c>
      <c r="AD315" s="14">
        <v>0</v>
      </c>
    </row>
    <row r="316" spans="2:30" x14ac:dyDescent="0.25">
      <c r="B316">
        <v>2021</v>
      </c>
      <c r="C316">
        <v>210377</v>
      </c>
      <c r="D316" s="14" t="s">
        <v>3</v>
      </c>
      <c r="E316" s="14" t="s">
        <v>1101</v>
      </c>
      <c r="F316" s="14" t="s">
        <v>60</v>
      </c>
      <c r="G316" s="14" t="s">
        <v>143</v>
      </c>
      <c r="H316" s="14" t="s">
        <v>1097</v>
      </c>
      <c r="I316" s="14" t="s">
        <v>2</v>
      </c>
      <c r="J316" s="14" t="s">
        <v>148</v>
      </c>
      <c r="K316">
        <v>830006392</v>
      </c>
      <c r="L316" t="s">
        <v>149</v>
      </c>
      <c r="M316" t="s">
        <v>147</v>
      </c>
      <c r="N316" t="s">
        <v>84</v>
      </c>
      <c r="O316" s="1">
        <v>44834</v>
      </c>
      <c r="P316" s="14" t="s">
        <v>884</v>
      </c>
      <c r="Q316" s="14" t="s">
        <v>884</v>
      </c>
      <c r="R316" s="1">
        <v>44426</v>
      </c>
      <c r="S316" s="1">
        <v>44442</v>
      </c>
      <c r="T316" s="14">
        <v>360</v>
      </c>
      <c r="U316" s="1">
        <v>44988</v>
      </c>
      <c r="V316" s="14">
        <v>94600000</v>
      </c>
      <c r="W316" s="14">
        <f>$D$5-Contratos[[#This Row],[Fecha de Inicio]]</f>
        <v>392</v>
      </c>
      <c r="X316">
        <f>ROUND((($D$5-Contratos[[#This Row],[Fecha de Inicio]])/(Contratos[[#This Row],[Fecha Finalizacion Programada]]-Contratos[[#This Row],[Fecha de Inicio]])*100),2)</f>
        <v>71.790000000000006</v>
      </c>
      <c r="Y316" s="44">
        <v>101900000</v>
      </c>
      <c r="Z316" s="29">
        <v>40000000</v>
      </c>
      <c r="AA316" s="14">
        <v>1</v>
      </c>
      <c r="AB316" s="29">
        <v>47300000</v>
      </c>
      <c r="AC316" s="29">
        <v>141900000</v>
      </c>
      <c r="AD316" s="14">
        <v>180</v>
      </c>
    </row>
    <row r="317" spans="2:30" x14ac:dyDescent="0.25">
      <c r="B317">
        <v>2021</v>
      </c>
      <c r="C317">
        <v>210176</v>
      </c>
      <c r="D317" s="14" t="s">
        <v>3</v>
      </c>
      <c r="E317" s="14" t="s">
        <v>1096</v>
      </c>
      <c r="F317" s="14" t="s">
        <v>60</v>
      </c>
      <c r="G317" s="14" t="s">
        <v>143</v>
      </c>
      <c r="H317" s="14" t="s">
        <v>1097</v>
      </c>
      <c r="I317" s="14" t="s">
        <v>2</v>
      </c>
      <c r="J317" s="14" t="s">
        <v>150</v>
      </c>
      <c r="K317">
        <v>900078820</v>
      </c>
      <c r="L317" t="s">
        <v>151</v>
      </c>
      <c r="M317" t="s">
        <v>147</v>
      </c>
      <c r="N317" t="s">
        <v>84</v>
      </c>
      <c r="O317" s="1">
        <v>44834</v>
      </c>
      <c r="P317" s="14" t="s">
        <v>884</v>
      </c>
      <c r="Q317" s="14" t="s">
        <v>884</v>
      </c>
      <c r="R317" s="1">
        <v>44278</v>
      </c>
      <c r="S317" s="1">
        <v>44301</v>
      </c>
      <c r="T317" s="14">
        <v>360</v>
      </c>
      <c r="U317" s="1">
        <v>44849</v>
      </c>
      <c r="V317" s="14">
        <v>42366000</v>
      </c>
      <c r="W317" s="14">
        <f>$D$5-Contratos[[#This Row],[Fecha de Inicio]]</f>
        <v>533</v>
      </c>
      <c r="X317">
        <f>ROUND((($D$5-Contratos[[#This Row],[Fecha de Inicio]])/(Contratos[[#This Row],[Fecha Finalizacion Programada]]-Contratos[[#This Row],[Fecha de Inicio]])*100),2)</f>
        <v>97.26</v>
      </c>
      <c r="Y317" s="44">
        <v>62957500</v>
      </c>
      <c r="Z317" s="29">
        <v>2000000</v>
      </c>
      <c r="AA317" s="14">
        <v>2</v>
      </c>
      <c r="AB317" s="29">
        <v>22591500</v>
      </c>
      <c r="AC317" s="29">
        <v>64957500</v>
      </c>
      <c r="AD317" s="14">
        <v>180</v>
      </c>
    </row>
    <row r="318" spans="2:30" x14ac:dyDescent="0.25">
      <c r="B318">
        <v>2022</v>
      </c>
      <c r="C318">
        <v>220584</v>
      </c>
      <c r="D318" s="14" t="s">
        <v>3</v>
      </c>
      <c r="E318" s="14" t="s">
        <v>942</v>
      </c>
      <c r="F318" s="14" t="s">
        <v>66</v>
      </c>
      <c r="G318" s="14" t="s">
        <v>54</v>
      </c>
      <c r="H318" s="14" t="s">
        <v>28</v>
      </c>
      <c r="I318" s="14" t="s">
        <v>2</v>
      </c>
      <c r="J318" s="14" t="s">
        <v>360</v>
      </c>
      <c r="K318">
        <v>900684554</v>
      </c>
      <c r="L318" t="s">
        <v>638</v>
      </c>
      <c r="M318" t="s">
        <v>259</v>
      </c>
      <c r="N318" t="s">
        <v>84</v>
      </c>
      <c r="O318" s="1">
        <v>44834</v>
      </c>
      <c r="P318" s="14" t="s">
        <v>528</v>
      </c>
      <c r="Q318" s="14" t="s">
        <v>885</v>
      </c>
      <c r="R318" s="1">
        <v>44818</v>
      </c>
      <c r="S318" s="1">
        <v>44826</v>
      </c>
      <c r="T318" s="14">
        <v>150</v>
      </c>
      <c r="U318" s="1">
        <v>44979</v>
      </c>
      <c r="V318">
        <v>52060000</v>
      </c>
      <c r="W318" s="14">
        <f>$D$5-Contratos[[#This Row],[Fecha de Inicio]]</f>
        <v>8</v>
      </c>
      <c r="X318">
        <f>ROUND((($D$5-Contratos[[#This Row],[Fecha de Inicio]])/(Contratos[[#This Row],[Fecha Finalizacion Programada]]-Contratos[[#This Row],[Fecha de Inicio]])*100),2)</f>
        <v>5.23</v>
      </c>
      <c r="Y318" s="44">
        <v>0</v>
      </c>
      <c r="Z318" s="29">
        <v>52060000</v>
      </c>
      <c r="AA318" s="14">
        <v>0</v>
      </c>
      <c r="AB318" s="29">
        <v>0</v>
      </c>
      <c r="AC318" s="29">
        <v>52060000</v>
      </c>
      <c r="AD318" s="14">
        <v>0</v>
      </c>
    </row>
    <row r="319" spans="2:30" x14ac:dyDescent="0.25">
      <c r="B319">
        <v>2022</v>
      </c>
      <c r="C319">
        <v>220183</v>
      </c>
      <c r="D319" s="14" t="s">
        <v>3</v>
      </c>
      <c r="E319" s="14" t="s">
        <v>939</v>
      </c>
      <c r="F319" s="14" t="s">
        <v>92</v>
      </c>
      <c r="G319" s="14" t="s">
        <v>105</v>
      </c>
      <c r="H319" s="14" t="s">
        <v>921</v>
      </c>
      <c r="I319" s="14" t="s">
        <v>2</v>
      </c>
      <c r="J319" s="14" t="s">
        <v>269</v>
      </c>
      <c r="K319">
        <v>1069754286</v>
      </c>
      <c r="L319" t="s">
        <v>270</v>
      </c>
      <c r="M319" t="s">
        <v>259</v>
      </c>
      <c r="N319" t="s">
        <v>84</v>
      </c>
      <c r="O319" s="1">
        <v>44834</v>
      </c>
      <c r="P319" s="14" t="s">
        <v>528</v>
      </c>
      <c r="Q319" s="14" t="s">
        <v>529</v>
      </c>
      <c r="R319" s="1">
        <v>44579</v>
      </c>
      <c r="S319" s="1">
        <v>44582</v>
      </c>
      <c r="T319" s="14">
        <v>330</v>
      </c>
      <c r="U319" s="1">
        <v>44916</v>
      </c>
      <c r="V319">
        <v>25586000</v>
      </c>
      <c r="W319" s="14">
        <f>$D$5-Contratos[[#This Row],[Fecha de Inicio]]</f>
        <v>252</v>
      </c>
      <c r="X319">
        <f>ROUND((($D$5-Contratos[[#This Row],[Fecha de Inicio]])/(Contratos[[#This Row],[Fecha Finalizacion Programada]]-Contratos[[#This Row],[Fecha de Inicio]])*100),2)</f>
        <v>75.45</v>
      </c>
      <c r="Y319" s="44">
        <v>19383333</v>
      </c>
      <c r="Z319" s="29">
        <v>6202667</v>
      </c>
      <c r="AA319" s="14">
        <v>0</v>
      </c>
      <c r="AB319" s="29">
        <v>0</v>
      </c>
      <c r="AC319" s="29">
        <v>25586000</v>
      </c>
      <c r="AD319" s="14">
        <v>0</v>
      </c>
    </row>
    <row r="320" spans="2:30" x14ac:dyDescent="0.25">
      <c r="B320">
        <v>2022</v>
      </c>
      <c r="C320">
        <v>220144</v>
      </c>
      <c r="D320" s="14" t="s">
        <v>3</v>
      </c>
      <c r="E320" s="14" t="s">
        <v>1072</v>
      </c>
      <c r="F320" s="14" t="s">
        <v>92</v>
      </c>
      <c r="G320" s="14" t="s">
        <v>94</v>
      </c>
      <c r="H320" s="14" t="s">
        <v>917</v>
      </c>
      <c r="I320" s="14" t="s">
        <v>2</v>
      </c>
      <c r="J320" s="14" t="s">
        <v>440</v>
      </c>
      <c r="K320">
        <v>52047756</v>
      </c>
      <c r="L320" t="s">
        <v>441</v>
      </c>
      <c r="M320" t="s">
        <v>415</v>
      </c>
      <c r="N320" t="s">
        <v>84</v>
      </c>
      <c r="O320" s="1">
        <v>44834</v>
      </c>
      <c r="P320" s="14" t="s">
        <v>886</v>
      </c>
      <c r="Q320" s="14" t="s">
        <v>888</v>
      </c>
      <c r="R320" s="1">
        <v>44576</v>
      </c>
      <c r="S320" s="1">
        <v>44578</v>
      </c>
      <c r="T320" s="14">
        <v>180</v>
      </c>
      <c r="U320" s="1">
        <v>44850</v>
      </c>
      <c r="V320">
        <v>47328000</v>
      </c>
      <c r="W320" s="14">
        <f>$D$5-Contratos[[#This Row],[Fecha de Inicio]]</f>
        <v>256</v>
      </c>
      <c r="X320">
        <f>ROUND((($D$5-Contratos[[#This Row],[Fecha de Inicio]])/(Contratos[[#This Row],[Fecha Finalizacion Programada]]-Contratos[[#This Row],[Fecha de Inicio]])*100),2)</f>
        <v>94.12</v>
      </c>
      <c r="Y320" s="44">
        <v>58897067</v>
      </c>
      <c r="Z320" s="29">
        <v>12094933</v>
      </c>
      <c r="AA320" s="14">
        <v>1</v>
      </c>
      <c r="AB320" s="29">
        <v>23664000</v>
      </c>
      <c r="AC320" s="29">
        <v>70992000</v>
      </c>
      <c r="AD320" s="14">
        <v>90</v>
      </c>
    </row>
    <row r="321" spans="2:30" x14ac:dyDescent="0.25">
      <c r="B321">
        <v>2022</v>
      </c>
      <c r="C321">
        <v>220083</v>
      </c>
      <c r="D321" s="14" t="s">
        <v>3</v>
      </c>
      <c r="E321" s="14" t="s">
        <v>1068</v>
      </c>
      <c r="F321" s="14" t="s">
        <v>92</v>
      </c>
      <c r="G321" s="14" t="s">
        <v>94</v>
      </c>
      <c r="H321" s="14" t="s">
        <v>917</v>
      </c>
      <c r="I321" s="14" t="s">
        <v>2</v>
      </c>
      <c r="J321" s="14" t="s">
        <v>424</v>
      </c>
      <c r="K321">
        <v>20830634</v>
      </c>
      <c r="L321" t="s">
        <v>425</v>
      </c>
      <c r="M321" t="s">
        <v>415</v>
      </c>
      <c r="N321" t="s">
        <v>84</v>
      </c>
      <c r="O321" s="1">
        <v>44834</v>
      </c>
      <c r="P321" s="14" t="s">
        <v>886</v>
      </c>
      <c r="Q321" s="14" t="s">
        <v>889</v>
      </c>
      <c r="R321" s="1">
        <v>44575</v>
      </c>
      <c r="S321" s="1">
        <v>44580</v>
      </c>
      <c r="T321" s="14">
        <v>180</v>
      </c>
      <c r="U321" s="1">
        <v>44852</v>
      </c>
      <c r="V321">
        <v>39078000</v>
      </c>
      <c r="W321" s="14">
        <f>$D$5-Contratos[[#This Row],[Fecha de Inicio]]</f>
        <v>254</v>
      </c>
      <c r="X321">
        <f>ROUND((($D$5-Contratos[[#This Row],[Fecha de Inicio]])/(Contratos[[#This Row],[Fecha Finalizacion Programada]]-Contratos[[#This Row],[Fecha de Inicio]])*100),2)</f>
        <v>93.38</v>
      </c>
      <c r="Y321" s="44">
        <v>54709200</v>
      </c>
      <c r="Z321" s="29">
        <v>3907800</v>
      </c>
      <c r="AA321" s="14">
        <v>1</v>
      </c>
      <c r="AB321" s="29">
        <v>19539000</v>
      </c>
      <c r="AC321" s="29">
        <v>58617000</v>
      </c>
      <c r="AD321" s="14">
        <v>90</v>
      </c>
    </row>
    <row r="322" spans="2:30" x14ac:dyDescent="0.25">
      <c r="B322">
        <v>2022</v>
      </c>
      <c r="C322">
        <v>220216</v>
      </c>
      <c r="D322" s="14" t="s">
        <v>3</v>
      </c>
      <c r="E322" s="14" t="s">
        <v>1065</v>
      </c>
      <c r="F322" s="14" t="s">
        <v>92</v>
      </c>
      <c r="G322" s="14" t="s">
        <v>94</v>
      </c>
      <c r="H322" s="14" t="s">
        <v>917</v>
      </c>
      <c r="I322" s="14" t="s">
        <v>2</v>
      </c>
      <c r="J322" s="14" t="s">
        <v>419</v>
      </c>
      <c r="K322">
        <v>1030566525</v>
      </c>
      <c r="L322" t="s">
        <v>420</v>
      </c>
      <c r="M322" t="s">
        <v>415</v>
      </c>
      <c r="N322" t="s">
        <v>84</v>
      </c>
      <c r="O322" s="1">
        <v>44834</v>
      </c>
      <c r="P322" s="14" t="s">
        <v>886</v>
      </c>
      <c r="Q322" s="14" t="s">
        <v>887</v>
      </c>
      <c r="R322" s="1">
        <v>44580</v>
      </c>
      <c r="S322" s="1">
        <v>44581</v>
      </c>
      <c r="T322" s="14">
        <v>180</v>
      </c>
      <c r="U322" s="1">
        <v>44853</v>
      </c>
      <c r="V322">
        <v>23886000</v>
      </c>
      <c r="W322" s="14">
        <f>$D$5-Contratos[[#This Row],[Fecha de Inicio]]</f>
        <v>253</v>
      </c>
      <c r="X322">
        <f>ROUND((($D$5-Contratos[[#This Row],[Fecha de Inicio]])/(Contratos[[#This Row],[Fecha Finalizacion Programada]]-Contratos[[#This Row],[Fecha de Inicio]])*100),2)</f>
        <v>93.01</v>
      </c>
      <c r="Y322" s="44">
        <v>33307700</v>
      </c>
      <c r="Z322" s="29">
        <v>2521300</v>
      </c>
      <c r="AA322" s="14">
        <v>1</v>
      </c>
      <c r="AB322" s="29">
        <v>11943000</v>
      </c>
      <c r="AC322" s="29">
        <v>35829000</v>
      </c>
      <c r="AD322" s="14">
        <v>90</v>
      </c>
    </row>
    <row r="323" spans="2:30" x14ac:dyDescent="0.25">
      <c r="B323">
        <v>2022</v>
      </c>
      <c r="C323">
        <v>220078</v>
      </c>
      <c r="D323" s="14" t="s">
        <v>3</v>
      </c>
      <c r="E323" s="14" t="s">
        <v>1074</v>
      </c>
      <c r="F323" s="14" t="s">
        <v>92</v>
      </c>
      <c r="G323" s="14" t="s">
        <v>94</v>
      </c>
      <c r="H323" s="14" t="s">
        <v>910</v>
      </c>
      <c r="I323" s="14" t="s">
        <v>2</v>
      </c>
      <c r="J323" s="14" t="s">
        <v>387</v>
      </c>
      <c r="K323">
        <v>1032471756</v>
      </c>
      <c r="L323" t="s">
        <v>355</v>
      </c>
      <c r="M323" t="s">
        <v>356</v>
      </c>
      <c r="N323" t="s">
        <v>84</v>
      </c>
      <c r="O323" s="1">
        <v>44834</v>
      </c>
      <c r="P323" s="14" t="s">
        <v>726</v>
      </c>
      <c r="Q323" s="14" t="s">
        <v>523</v>
      </c>
      <c r="R323" s="1">
        <v>44574</v>
      </c>
      <c r="S323" s="1">
        <v>44581</v>
      </c>
      <c r="T323" s="14">
        <v>165</v>
      </c>
      <c r="U323" s="1">
        <v>44831</v>
      </c>
      <c r="V323">
        <v>21609500</v>
      </c>
      <c r="W323" s="14">
        <v>247</v>
      </c>
      <c r="X323" s="14">
        <v>100</v>
      </c>
      <c r="Y323" s="44">
        <v>32348767</v>
      </c>
      <c r="Z323" s="29">
        <v>0</v>
      </c>
      <c r="AA323" s="14">
        <v>1</v>
      </c>
      <c r="AB323" s="29">
        <v>10739267</v>
      </c>
      <c r="AC323" s="29">
        <v>32348767</v>
      </c>
      <c r="AD323" s="14">
        <v>82</v>
      </c>
    </row>
    <row r="324" spans="2:30" x14ac:dyDescent="0.25">
      <c r="B324">
        <v>2021</v>
      </c>
      <c r="C324">
        <v>210451</v>
      </c>
      <c r="D324" s="14" t="s">
        <v>3</v>
      </c>
      <c r="E324" s="14" t="s">
        <v>1115</v>
      </c>
      <c r="F324" s="14" t="s">
        <v>53</v>
      </c>
      <c r="G324" s="14" t="s">
        <v>54</v>
      </c>
      <c r="H324" s="14" t="s">
        <v>38</v>
      </c>
      <c r="I324" s="14" t="s">
        <v>2</v>
      </c>
      <c r="J324" s="14" t="s">
        <v>252</v>
      </c>
      <c r="K324">
        <v>900322971</v>
      </c>
      <c r="L324" t="s">
        <v>253</v>
      </c>
      <c r="M324" t="s">
        <v>88</v>
      </c>
      <c r="N324" t="s">
        <v>84</v>
      </c>
      <c r="O324" s="1">
        <v>44834</v>
      </c>
      <c r="P324" s="14" t="s">
        <v>674</v>
      </c>
      <c r="Q324" s="14" t="s">
        <v>674</v>
      </c>
      <c r="R324" s="1">
        <v>44456</v>
      </c>
      <c r="S324" s="1">
        <v>44461</v>
      </c>
      <c r="T324" s="14">
        <v>360</v>
      </c>
      <c r="U324" s="1">
        <v>44826</v>
      </c>
      <c r="V324" s="14">
        <v>338586202</v>
      </c>
      <c r="W324" s="14">
        <v>360</v>
      </c>
      <c r="X324" s="14">
        <v>100</v>
      </c>
      <c r="Y324" s="44">
        <v>326942776</v>
      </c>
      <c r="Z324" s="29">
        <v>11643426</v>
      </c>
      <c r="AA324" s="14">
        <v>0</v>
      </c>
      <c r="AB324" s="29">
        <v>0</v>
      </c>
      <c r="AC324" s="29">
        <v>338586202</v>
      </c>
      <c r="AD324" s="14">
        <v>0</v>
      </c>
    </row>
    <row r="325" spans="2:30" x14ac:dyDescent="0.25">
      <c r="B325">
        <v>2021</v>
      </c>
      <c r="C325">
        <v>210170</v>
      </c>
      <c r="D325" s="14" t="s">
        <v>3</v>
      </c>
      <c r="E325" s="14" t="s">
        <v>1116</v>
      </c>
      <c r="F325" s="14" t="s">
        <v>63</v>
      </c>
      <c r="G325" s="14" t="s">
        <v>68</v>
      </c>
      <c r="H325" s="14" t="s">
        <v>57</v>
      </c>
      <c r="I325" s="14" t="s">
        <v>2</v>
      </c>
      <c r="J325" s="14" t="s">
        <v>288</v>
      </c>
      <c r="K325">
        <v>860002184</v>
      </c>
      <c r="L325" t="s">
        <v>289</v>
      </c>
      <c r="M325" t="s">
        <v>195</v>
      </c>
      <c r="N325" t="s">
        <v>84</v>
      </c>
      <c r="O325" s="1">
        <v>44834</v>
      </c>
      <c r="P325" s="14" t="s">
        <v>530</v>
      </c>
      <c r="Q325" s="14" t="s">
        <v>531</v>
      </c>
      <c r="R325" s="1">
        <v>44274</v>
      </c>
      <c r="S325" s="1">
        <v>44279</v>
      </c>
      <c r="T325" s="14">
        <v>365</v>
      </c>
      <c r="U325" s="1">
        <v>44826</v>
      </c>
      <c r="V325" s="14">
        <v>1833609120</v>
      </c>
      <c r="W325" s="14">
        <v>547</v>
      </c>
      <c r="X325" s="14">
        <v>100</v>
      </c>
      <c r="Y325" s="44">
        <v>2779444987</v>
      </c>
      <c r="Z325" s="29">
        <v>1</v>
      </c>
      <c r="AA325" s="14">
        <v>1</v>
      </c>
      <c r="AB325" s="29">
        <v>945835868</v>
      </c>
      <c r="AC325" s="29">
        <v>2779444988</v>
      </c>
      <c r="AD325" s="14">
        <v>182</v>
      </c>
    </row>
    <row r="326" spans="2:30" x14ac:dyDescent="0.25">
      <c r="B326">
        <v>2022</v>
      </c>
      <c r="C326">
        <v>220117</v>
      </c>
      <c r="D326" s="14" t="s">
        <v>3</v>
      </c>
      <c r="E326" s="14" t="s">
        <v>1075</v>
      </c>
      <c r="F326" s="14" t="s">
        <v>92</v>
      </c>
      <c r="G326" s="14" t="s">
        <v>94</v>
      </c>
      <c r="H326" s="14" t="s">
        <v>906</v>
      </c>
      <c r="I326" s="14" t="s">
        <v>2</v>
      </c>
      <c r="J326" s="14" t="s">
        <v>248</v>
      </c>
      <c r="K326">
        <v>1033743563</v>
      </c>
      <c r="L326" t="s">
        <v>249</v>
      </c>
      <c r="M326" t="s">
        <v>147</v>
      </c>
      <c r="N326" t="s">
        <v>84</v>
      </c>
      <c r="O326" s="1">
        <v>44834</v>
      </c>
      <c r="P326" s="14" t="s">
        <v>600</v>
      </c>
      <c r="Q326" s="14" t="s">
        <v>672</v>
      </c>
      <c r="R326" s="1">
        <v>44575</v>
      </c>
      <c r="S326" s="1">
        <v>44582</v>
      </c>
      <c r="T326" s="14">
        <v>330</v>
      </c>
      <c r="U326" s="1">
        <v>44823</v>
      </c>
      <c r="V326">
        <v>88550000</v>
      </c>
      <c r="W326" s="14">
        <v>330</v>
      </c>
      <c r="X326" s="14">
        <v>100</v>
      </c>
      <c r="Y326" s="44">
        <v>64131666</v>
      </c>
      <c r="Z326" s="29">
        <v>24418334</v>
      </c>
      <c r="AA326" s="14">
        <v>0</v>
      </c>
      <c r="AB326" s="29">
        <v>0</v>
      </c>
      <c r="AC326" s="29">
        <v>88550000</v>
      </c>
      <c r="AD326" s="14">
        <v>0</v>
      </c>
    </row>
    <row r="327" spans="2:30" x14ac:dyDescent="0.25">
      <c r="B327">
        <v>2022</v>
      </c>
      <c r="C327">
        <v>220021</v>
      </c>
      <c r="D327" s="14" t="s">
        <v>3</v>
      </c>
      <c r="E327" s="14" t="s">
        <v>1076</v>
      </c>
      <c r="F327" s="14" t="s">
        <v>92</v>
      </c>
      <c r="G327" s="14" t="s">
        <v>105</v>
      </c>
      <c r="H327" s="14" t="s">
        <v>917</v>
      </c>
      <c r="I327" s="14" t="s">
        <v>2</v>
      </c>
      <c r="J327" s="14" t="s">
        <v>443</v>
      </c>
      <c r="K327">
        <v>1014257850</v>
      </c>
      <c r="L327" t="s">
        <v>444</v>
      </c>
      <c r="M327" t="s">
        <v>415</v>
      </c>
      <c r="N327" t="s">
        <v>84</v>
      </c>
      <c r="O327" s="1">
        <v>44834</v>
      </c>
      <c r="P327" s="14" t="s">
        <v>431</v>
      </c>
      <c r="Q327" s="14" t="s">
        <v>432</v>
      </c>
      <c r="R327" s="1">
        <v>44572</v>
      </c>
      <c r="S327" s="1">
        <v>44580</v>
      </c>
      <c r="T327" s="14">
        <v>240</v>
      </c>
      <c r="U327" s="1">
        <v>44822</v>
      </c>
      <c r="V327">
        <v>25080000</v>
      </c>
      <c r="W327" s="14">
        <v>240</v>
      </c>
      <c r="X327" s="14">
        <v>100</v>
      </c>
      <c r="Y327" s="44">
        <v>25080000</v>
      </c>
      <c r="Z327" s="29">
        <v>0</v>
      </c>
      <c r="AA327" s="14">
        <v>0</v>
      </c>
      <c r="AB327" s="29">
        <v>0</v>
      </c>
      <c r="AC327" s="29">
        <v>25080000</v>
      </c>
      <c r="AD327" s="14">
        <v>0</v>
      </c>
    </row>
    <row r="328" spans="2:30" x14ac:dyDescent="0.25">
      <c r="B328">
        <v>2021</v>
      </c>
      <c r="C328">
        <v>210418</v>
      </c>
      <c r="D328" s="14" t="s">
        <v>3</v>
      </c>
      <c r="E328" s="14" t="s">
        <v>1117</v>
      </c>
      <c r="F328" s="14" t="s">
        <v>66</v>
      </c>
      <c r="G328" s="14" t="s">
        <v>54</v>
      </c>
      <c r="H328" s="14" t="s">
        <v>907</v>
      </c>
      <c r="I328" s="14" t="s">
        <v>2</v>
      </c>
      <c r="J328" s="14" t="s">
        <v>98</v>
      </c>
      <c r="K328">
        <v>900818708</v>
      </c>
      <c r="L328" t="s">
        <v>99</v>
      </c>
      <c r="M328" t="s">
        <v>1119</v>
      </c>
      <c r="N328" t="s">
        <v>84</v>
      </c>
      <c r="O328" s="1">
        <v>44834</v>
      </c>
      <c r="P328" s="14" t="s">
        <v>840</v>
      </c>
      <c r="Q328" s="14" t="s">
        <v>841</v>
      </c>
      <c r="R328" s="1">
        <v>44447</v>
      </c>
      <c r="S328" s="1">
        <v>44453</v>
      </c>
      <c r="T328" s="14">
        <v>360</v>
      </c>
      <c r="U328" s="1">
        <v>44818</v>
      </c>
      <c r="V328" s="14">
        <v>32480000</v>
      </c>
      <c r="W328" s="14">
        <v>360</v>
      </c>
      <c r="X328" s="14">
        <v>100</v>
      </c>
      <c r="Y328" s="44">
        <v>32480000</v>
      </c>
      <c r="Z328" s="29">
        <v>0</v>
      </c>
      <c r="AA328" s="14">
        <v>0</v>
      </c>
      <c r="AB328" s="29">
        <v>0</v>
      </c>
      <c r="AC328" s="29">
        <v>32480000</v>
      </c>
      <c r="AD328" s="14">
        <v>0</v>
      </c>
    </row>
    <row r="329" spans="2:30" x14ac:dyDescent="0.25">
      <c r="B329">
        <v>2022</v>
      </c>
      <c r="C329">
        <v>220322</v>
      </c>
      <c r="D329" s="14" t="s">
        <v>3</v>
      </c>
      <c r="E329" s="14" t="s">
        <v>1077</v>
      </c>
      <c r="F329" s="14" t="s">
        <v>92</v>
      </c>
      <c r="G329" s="14" t="s">
        <v>94</v>
      </c>
      <c r="H329" s="14" t="s">
        <v>47</v>
      </c>
      <c r="I329" s="14" t="s">
        <v>2</v>
      </c>
      <c r="J329" s="14" t="s">
        <v>203</v>
      </c>
      <c r="K329">
        <v>25165112</v>
      </c>
      <c r="L329" t="s">
        <v>500</v>
      </c>
      <c r="M329" t="s">
        <v>161</v>
      </c>
      <c r="N329" t="s">
        <v>84</v>
      </c>
      <c r="O329" s="1">
        <v>44834</v>
      </c>
      <c r="P329" s="14" t="s">
        <v>532</v>
      </c>
      <c r="Q329" s="14" t="s">
        <v>532</v>
      </c>
      <c r="R329" s="1">
        <v>44588</v>
      </c>
      <c r="S329" s="1">
        <v>44600</v>
      </c>
      <c r="T329" s="14">
        <v>180</v>
      </c>
      <c r="U329" s="1">
        <v>44816</v>
      </c>
      <c r="V329">
        <v>32766000</v>
      </c>
      <c r="W329" s="14">
        <v>214</v>
      </c>
      <c r="X329" s="14">
        <v>100</v>
      </c>
      <c r="Y329" s="44">
        <v>38955133</v>
      </c>
      <c r="Z329" s="29">
        <v>13367</v>
      </c>
      <c r="AA329" s="14">
        <v>1</v>
      </c>
      <c r="AB329" s="29">
        <v>6202500</v>
      </c>
      <c r="AC329" s="29">
        <v>38968500</v>
      </c>
      <c r="AD329" s="14">
        <v>34</v>
      </c>
    </row>
  </sheetData>
  <hyperlinks>
    <hyperlink ref="E41" r:id="rId1" xr:uid="{00000000-0004-0000-0100-000000000000}"/>
    <hyperlink ref="E240" r:id="rId2" xr:uid="{A2049F42-8800-4BF8-AF77-42697D73F155}"/>
    <hyperlink ref="E251" r:id="rId3" xr:uid="{2602E0C9-6A3B-47A8-BFA4-84CACDCD8C6D}"/>
    <hyperlink ref="E259" r:id="rId4" xr:uid="{C64E659F-F185-4154-83D1-5A5E88C9C360}"/>
    <hyperlink ref="E146" r:id="rId5" xr:uid="{7DF1D2B0-FAB8-42F8-8184-799348A9A7FA}"/>
  </hyperlinks>
  <pageMargins left="0.7" right="0.7" top="0.75" bottom="0.75" header="0.3" footer="0.3"/>
  <pageSetup paperSize="9" orientation="portrait" horizontalDpi="4294967294" verticalDpi="4294967294" r:id="rId6"/>
  <drawing r:id="rId7"/>
  <tableParts count="1">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2022-10-31T05:03:45Z</dcterms:modified>
</cp:coreProperties>
</file>